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/>
  <mc:AlternateContent xmlns:mc="http://schemas.openxmlformats.org/markup-compatibility/2006">
    <mc:Choice Requires="x15">
      <x15ac:absPath xmlns:x15ac="http://schemas.microsoft.com/office/spreadsheetml/2010/11/ac" url="S:\I\Vezetőségi ülés\2019.03.25\"/>
    </mc:Choice>
  </mc:AlternateContent>
  <xr:revisionPtr revIDLastSave="0" documentId="13_ncr:1_{43ABF793-4415-4722-A338-5897AB27C0EB}" xr6:coauthVersionLast="43" xr6:coauthVersionMax="43" xr10:uidLastSave="{00000000-0000-0000-0000-000000000000}"/>
  <bookViews>
    <workbookView xWindow="-120" yWindow="-120" windowWidth="29040" windowHeight="15840" activeTab="3" xr2:uid="{00000000-000D-0000-FFFF-FFFF00000000}"/>
  </bookViews>
  <sheets>
    <sheet name="P.ügyi beszámoló" sheetId="4" r:id="rId1"/>
    <sheet name="Kiadás" sheetId="6" r:id="rId2"/>
    <sheet name="Fm_MOE pénz" sheetId="3" r:id="rId3"/>
    <sheet name="Bank-pénztár" sheetId="5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1" i="6" l="1"/>
  <c r="J56" i="6"/>
  <c r="J45" i="6"/>
  <c r="J37" i="6"/>
  <c r="C19" i="5"/>
  <c r="K14" i="4"/>
  <c r="K11" i="4"/>
  <c r="J13" i="6"/>
  <c r="J40" i="6"/>
  <c r="K17" i="4" l="1"/>
</calcChain>
</file>

<file path=xl/sharedStrings.xml><?xml version="1.0" encoding="utf-8"?>
<sst xmlns="http://schemas.openxmlformats.org/spreadsheetml/2006/main" count="131" uniqueCount="126">
  <si>
    <t>Megnevezés</t>
  </si>
  <si>
    <t>Részletezés</t>
  </si>
  <si>
    <t>Nettó árbevétel</t>
  </si>
  <si>
    <t>Származási lap (értékesített és saját beállítású tenyészsüldők után)</t>
  </si>
  <si>
    <t>Telep szemle (új telepek szemleköltsége)</t>
  </si>
  <si>
    <t>Árbevétel összesen:</t>
  </si>
  <si>
    <t>Támogatások</t>
  </si>
  <si>
    <t>Tenyésztésszervezési támogatás (6000 Ft/koca/év)</t>
  </si>
  <si>
    <t>Tagdíj</t>
  </si>
  <si>
    <t>Összesen:</t>
  </si>
  <si>
    <t>Egyéb bevételek</t>
  </si>
  <si>
    <t>Egyéb kapott kamatok bevétele</t>
  </si>
  <si>
    <t>Anyagköltség</t>
  </si>
  <si>
    <t>Irodaszer beszerzés</t>
  </si>
  <si>
    <t>Egyéb anyagköltségek</t>
  </si>
  <si>
    <t>Igénybevett szolgáltatások költségei</t>
  </si>
  <si>
    <t>Szállítási, rakodási költség</t>
  </si>
  <si>
    <t>Bérleti díjak</t>
  </si>
  <si>
    <t>Javítási, karbantartási költségek</t>
  </si>
  <si>
    <t>Postai, távközlési költségek</t>
  </si>
  <si>
    <t>Vásár, kiállítás, rendezvény költségek</t>
  </si>
  <si>
    <t>Számviteli szolgáltatás</t>
  </si>
  <si>
    <t>Mangalica nevelési költség</t>
  </si>
  <si>
    <t>Állategészségügyi szolgáltatás igénybevétele</t>
  </si>
  <si>
    <t>Telepszemle igénybevétele</t>
  </si>
  <si>
    <t xml:space="preserve">Összesen: </t>
  </si>
  <si>
    <t>Egyéb szolgáltatások költségei</t>
  </si>
  <si>
    <t>Összesen</t>
  </si>
  <si>
    <t>Bérköltségek</t>
  </si>
  <si>
    <t>Munkavállalók munkabérköltsége</t>
  </si>
  <si>
    <t xml:space="preserve">Értékcsökkenési leírás </t>
  </si>
  <si>
    <t>Tájékoztató adat</t>
  </si>
  <si>
    <t xml:space="preserve"> ALAPTEVÉKENYSÉG  BEVÉTELE</t>
  </si>
  <si>
    <t>Származási lap költsége</t>
  </si>
  <si>
    <t xml:space="preserve"> ALAPTEVÉKENYSÉG  KIADÁSAI</t>
  </si>
  <si>
    <t>Budapesti Mangalica Fesztivál</t>
  </si>
  <si>
    <t>Mangalica termékbemutató-Hong Kong</t>
  </si>
  <si>
    <t>Maradvány visszautalása</t>
  </si>
  <si>
    <t>kapott előleg</t>
  </si>
  <si>
    <t>TÉNYLEGESEN KIFIZETETT KÖLTSÉGEK</t>
  </si>
  <si>
    <t xml:space="preserve"> TÁMOGATÁSBÓL SZÁRMAZÓ BEVÉTELEK</t>
  </si>
  <si>
    <t>Fordítás költsége</t>
  </si>
  <si>
    <t>Támogatott tev. Le nem vonható adója</t>
  </si>
  <si>
    <t>Személyi jellegű egyéb /reprezent. cégj/</t>
  </si>
  <si>
    <t>Kifizetőt terhelő szja</t>
  </si>
  <si>
    <t>Állatok selejtezési értéke</t>
  </si>
  <si>
    <t>Érdekvédelmi szervezetek tagdíja (DAGENE, MÁSZ)</t>
  </si>
  <si>
    <t>Bérjárulékok (Szocho, AM)</t>
  </si>
  <si>
    <t>Szórólap, névjegykártyák költsége</t>
  </si>
  <si>
    <t>Közgyűlési anyagok költsége</t>
  </si>
  <si>
    <t>Védőfelszerelés</t>
  </si>
  <si>
    <t>Hatósági díjak</t>
  </si>
  <si>
    <t>Bankköltségek</t>
  </si>
  <si>
    <t>Kerekítési különbözet</t>
  </si>
  <si>
    <t>Költségek arányában megosztott áfa</t>
  </si>
  <si>
    <t>Tárgyi eszköz beszerzése</t>
  </si>
  <si>
    <t>MgF 649</t>
  </si>
  <si>
    <t>Debreceni Mangalica Fesztivál</t>
  </si>
  <si>
    <t>DNS laboratóriumi vizsgálat-származásellenőrzés</t>
  </si>
  <si>
    <t>Zsíradékáru népszerűsítő kampány</t>
  </si>
  <si>
    <t>Egyéb, értékesítés árbevétel</t>
  </si>
  <si>
    <t>MVH-EMVA Genetikai erőforrások megőrzése (Ex situ)</t>
  </si>
  <si>
    <t>Fekete mangalica</t>
  </si>
  <si>
    <t>Közbeszerzési elj. Költsége</t>
  </si>
  <si>
    <t>Pályázati tanácsadás költsége</t>
  </si>
  <si>
    <t>Laboratóriumi vizsgálat díja</t>
  </si>
  <si>
    <t>Támogatás összesen:</t>
  </si>
  <si>
    <t>Alaptevékenység bevétele összesen:</t>
  </si>
  <si>
    <t>Alaptevékenység kiadásai összesen:</t>
  </si>
  <si>
    <t>Utazási szolgáltatás (külföldi utak plusz költségei)</t>
  </si>
  <si>
    <t>Utazási költségtérítés (vezetőség)</t>
  </si>
  <si>
    <t>Bank-pénztár Főszámla</t>
  </si>
  <si>
    <t>Eredmény</t>
  </si>
  <si>
    <t>Bank -pénztár Alszámla</t>
  </si>
  <si>
    <t>Bevétel</t>
  </si>
  <si>
    <t>Kiadás</t>
  </si>
  <si>
    <t>Falinaptár MOE tagoknak</t>
  </si>
  <si>
    <t>2017.évi maradvány</t>
  </si>
  <si>
    <t>FM-MOE TÁMOGATÁS 2018. ÉVI</t>
  </si>
  <si>
    <t>2018.12.31. bankszámla maradvány</t>
  </si>
  <si>
    <t>MgF 467</t>
  </si>
  <si>
    <t>Mangalica termékbemutató-Debrecen, Zamat Fesztivál</t>
  </si>
  <si>
    <t>Mangalica termékbemutató-Őszi Debreceni Nagyvásár</t>
  </si>
  <si>
    <t>Mangalica gasztroakadémia- Budaörs</t>
  </si>
  <si>
    <t>Mangalica Napok-Székesfehérvár</t>
  </si>
  <si>
    <t>Mangalica Napok-Szeged</t>
  </si>
  <si>
    <t xml:space="preserve">Mangalica Főzőshow-Bűvös Szakácsok TV 2 </t>
  </si>
  <si>
    <t>Mangalica termékbemutató-Románia</t>
  </si>
  <si>
    <t>Iroda takarítás költsége</t>
  </si>
  <si>
    <t>Szakmai szakértés, törzskönyvezés  (5 fő)</t>
  </si>
  <si>
    <t>Mangalica termékbemutató-Indonézia, Japán</t>
  </si>
  <si>
    <t>Mangalica termékbemutató- Brazília, Chile</t>
  </si>
  <si>
    <t>Mangalica termékbemutató-Szingapúr, Hong Kong</t>
  </si>
  <si>
    <t>Mangalica termékbemutató-Toronto</t>
  </si>
  <si>
    <t>Mangalica termékbemutató-Németország, Düsseldorf</t>
  </si>
  <si>
    <t>2018. évi vevői kintlévőség</t>
  </si>
  <si>
    <t>2018. évi szállítói kötelezettség</t>
  </si>
  <si>
    <t>Nettó követelés összesen 2018.12.31.</t>
  </si>
  <si>
    <t>Düsseldorfban értékesített termékek bekerülési értéke</t>
  </si>
  <si>
    <t>Génmegőrzést segítő tevékenység költsége</t>
  </si>
  <si>
    <t>Fizetendő kamatok</t>
  </si>
  <si>
    <t>Beszámoló a 2018. évi gazdálkodásról</t>
  </si>
  <si>
    <t>Részvételi díj(2018-ban tartott Közgyűlés kísérővendégei)</t>
  </si>
  <si>
    <t>Tenyészkanértékesítés</t>
  </si>
  <si>
    <t>Maradvány visszautalása (2017)</t>
  </si>
  <si>
    <t>2017/2018/2019</t>
  </si>
  <si>
    <t>folyamatosan megvalósuló, más bankszámláról kifizetett költség (fekete mangalica, DNS vizsgálat)</t>
  </si>
  <si>
    <t>2018. évi tevékenység eredménye</t>
  </si>
  <si>
    <t>2018. évi nyitóbank főszámla</t>
  </si>
  <si>
    <t>2018. évi nyitópénztár</t>
  </si>
  <si>
    <t>2018. évi záróbank főszámla</t>
  </si>
  <si>
    <t>2018. évi zárópénztár</t>
  </si>
  <si>
    <t>2018. évi nyitóbank alszámla</t>
  </si>
  <si>
    <t>2018. évi záróbank alszámla</t>
  </si>
  <si>
    <t>Állatállomány leltára</t>
  </si>
  <si>
    <t xml:space="preserve">Sertés fialási adatok nyilvántartása és feldolgozása </t>
  </si>
  <si>
    <t>Szakmai nap- Nemzetközi együttműk. Aláírása az AM-ben</t>
  </si>
  <si>
    <t>Mangalica fesztiválok anyagköltsége (trófea, díj, kitűző)</t>
  </si>
  <si>
    <t>Elhullott állatok értékének elszámolása</t>
  </si>
  <si>
    <t>Behajthatatlan vevőkövetelés kivezetése</t>
  </si>
  <si>
    <t>Egyéb bevétel / támogatott eszköz elhat.bev./</t>
  </si>
  <si>
    <t>Növekmény összesen:</t>
  </si>
  <si>
    <t>Összes egyenleg</t>
  </si>
  <si>
    <t>Fekete mangalica program költsége</t>
  </si>
  <si>
    <t>DNS Laboratúrium vizgálat MOE álal bonylíott</t>
  </si>
  <si>
    <t>2018-ban várt,  de 2019-ben várhatóan realizálódó tám.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</si>
</sst>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Ft&quot;_-;\-* #,##0.00\ &quot;Ft&quot;_-;_-* &quot;-&quot;??\ &quot;Ft&quot;_-;_-@_-"/>
    <numFmt numFmtId="164" formatCode="#,##0.00\ &quot;HUF&quot;"/>
    <numFmt numFmtId="165" formatCode="#,##0\ &quot;HUF&quot;"/>
    <numFmt numFmtId="166" formatCode="#,##0.00\ &quot;Ft&quot;"/>
    <numFmt numFmtId="167" formatCode="#,##0\ &quot;Ft&quot;"/>
    <numFmt numFmtId="168" formatCode="_-* #,##0.00\ [$Ft-40E]_-;\-* #,##0.00\ [$Ft-40E]_-;_-* &quot;-&quot;??\ [$Ft-40E]_-;_-@_-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rgb="FF3F3F76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3F3F76"/>
      <name val="Calibri"/>
      <family val="2"/>
      <charset val="238"/>
      <scheme val="minor"/>
    </font>
    <font>
      <b/>
      <sz val="11"/>
      <color rgb="FF9C65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9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theme="2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4" fillId="7" borderId="5" applyNumberFormat="0" applyAlignment="0" applyProtection="0"/>
    <xf numFmtId="0" fontId="15" fillId="11" borderId="0" applyNumberFormat="0" applyBorder="0" applyAlignment="0" applyProtection="0"/>
    <xf numFmtId="44" fontId="24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wrapText="1"/>
    </xf>
    <xf numFmtId="165" fontId="6" fillId="0" borderId="0" xfId="0" applyNumberFormat="1" applyFont="1" applyAlignment="1">
      <alignment wrapText="1"/>
    </xf>
    <xf numFmtId="0" fontId="6" fillId="0" borderId="1" xfId="0" applyFont="1" applyBorder="1" applyAlignment="1">
      <alignment vertical="center" wrapText="1"/>
    </xf>
    <xf numFmtId="165" fontId="8" fillId="0" borderId="0" xfId="0" applyNumberFormat="1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0" fontId="1" fillId="3" borderId="16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165" fontId="0" fillId="0" borderId="0" xfId="0" applyNumberFormat="1" applyAlignment="1">
      <alignment wrapText="1"/>
    </xf>
    <xf numFmtId="165" fontId="0" fillId="0" borderId="0" xfId="0" applyNumberFormat="1"/>
    <xf numFmtId="0" fontId="8" fillId="0" borderId="0" xfId="0" applyFont="1" applyAlignment="1">
      <alignment vertical="center" wrapText="1"/>
    </xf>
    <xf numFmtId="165" fontId="0" fillId="0" borderId="0" xfId="0" applyNumberFormat="1" applyAlignment="1">
      <alignment horizontal="right"/>
    </xf>
    <xf numFmtId="0" fontId="0" fillId="0" borderId="1" xfId="0" applyBorder="1" applyAlignment="1">
      <alignment wrapText="1"/>
    </xf>
    <xf numFmtId="0" fontId="1" fillId="0" borderId="0" xfId="0" applyFont="1" applyAlignment="1">
      <alignment wrapText="1"/>
    </xf>
    <xf numFmtId="165" fontId="1" fillId="0" borderId="0" xfId="0" applyNumberFormat="1" applyFont="1"/>
    <xf numFmtId="0" fontId="8" fillId="2" borderId="1" xfId="0" applyFont="1" applyFill="1" applyBorder="1" applyAlignment="1">
      <alignment wrapText="1"/>
    </xf>
    <xf numFmtId="0" fontId="8" fillId="4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11" fillId="0" borderId="0" xfId="0" applyFont="1"/>
    <xf numFmtId="165" fontId="1" fillId="3" borderId="1" xfId="0" applyNumberFormat="1" applyFont="1" applyFill="1" applyBorder="1" applyAlignment="1">
      <alignment horizontal="center" vertical="center" wrapText="1"/>
    </xf>
    <xf numFmtId="165" fontId="17" fillId="7" borderId="5" xfId="1" applyNumberFormat="1" applyFont="1" applyAlignment="1">
      <alignment horizontal="center" vertical="center" wrapText="1"/>
    </xf>
    <xf numFmtId="0" fontId="9" fillId="5" borderId="0" xfId="0" applyFont="1" applyFill="1" applyAlignment="1">
      <alignment wrapText="1"/>
    </xf>
    <xf numFmtId="165" fontId="6" fillId="0" borderId="1" xfId="0" applyNumberFormat="1" applyFont="1" applyBorder="1"/>
    <xf numFmtId="0" fontId="6" fillId="0" borderId="1" xfId="0" applyFont="1" applyBorder="1"/>
    <xf numFmtId="166" fontId="0" fillId="0" borderId="1" xfId="0" applyNumberFormat="1" applyBorder="1"/>
    <xf numFmtId="166" fontId="0" fillId="0" borderId="0" xfId="0" applyNumberFormat="1"/>
    <xf numFmtId="167" fontId="0" fillId="0" borderId="0" xfId="0" applyNumberFormat="1"/>
    <xf numFmtId="167" fontId="16" fillId="0" borderId="0" xfId="0" applyNumberFormat="1" applyFont="1"/>
    <xf numFmtId="0" fontId="6" fillId="0" borderId="10" xfId="0" applyFont="1" applyBorder="1"/>
    <xf numFmtId="0" fontId="6" fillId="0" borderId="11" xfId="0" applyFont="1" applyBorder="1"/>
    <xf numFmtId="167" fontId="0" fillId="0" borderId="0" xfId="0" applyNumberFormat="1" applyAlignment="1">
      <alignment wrapText="1"/>
    </xf>
    <xf numFmtId="167" fontId="23" fillId="0" borderId="0" xfId="0" applyNumberFormat="1" applyFont="1"/>
    <xf numFmtId="167" fontId="0" fillId="5" borderId="0" xfId="0" applyNumberFormat="1" applyFill="1"/>
    <xf numFmtId="165" fontId="7" fillId="5" borderId="0" xfId="0" applyNumberFormat="1" applyFont="1" applyFill="1" applyAlignment="1">
      <alignment wrapText="1"/>
    </xf>
    <xf numFmtId="168" fontId="0" fillId="0" borderId="1" xfId="0" applyNumberFormat="1" applyBorder="1"/>
    <xf numFmtId="168" fontId="0" fillId="0" borderId="1" xfId="0" applyNumberFormat="1" applyBorder="1" applyAlignment="1">
      <alignment wrapText="1"/>
    </xf>
    <xf numFmtId="168" fontId="1" fillId="0" borderId="1" xfId="0" applyNumberFormat="1" applyFont="1" applyBorder="1" applyAlignment="1">
      <alignment wrapText="1"/>
    </xf>
    <xf numFmtId="168" fontId="1" fillId="0" borderId="1" xfId="0" applyNumberFormat="1" applyFont="1" applyBorder="1"/>
    <xf numFmtId="168" fontId="6" fillId="0" borderId="1" xfId="0" applyNumberFormat="1" applyFont="1" applyBorder="1" applyAlignment="1">
      <alignment wrapText="1"/>
    </xf>
    <xf numFmtId="168" fontId="8" fillId="2" borderId="1" xfId="0" applyNumberFormat="1" applyFont="1" applyFill="1" applyBorder="1" applyAlignment="1">
      <alignment wrapText="1"/>
    </xf>
    <xf numFmtId="168" fontId="7" fillId="5" borderId="1" xfId="0" applyNumberFormat="1" applyFont="1" applyFill="1" applyBorder="1" applyAlignment="1">
      <alignment wrapText="1"/>
    </xf>
    <xf numFmtId="168" fontId="19" fillId="4" borderId="1" xfId="0" applyNumberFormat="1" applyFont="1" applyFill="1" applyBorder="1" applyAlignment="1">
      <alignment wrapText="1"/>
    </xf>
    <xf numFmtId="44" fontId="6" fillId="0" borderId="1" xfId="3" applyFont="1" applyBorder="1"/>
    <xf numFmtId="44" fontId="8" fillId="9" borderId="1" xfId="3" applyFont="1" applyFill="1" applyBorder="1"/>
    <xf numFmtId="44" fontId="6" fillId="0" borderId="6" xfId="3" applyFont="1" applyBorder="1"/>
    <xf numFmtId="44" fontId="7" fillId="0" borderId="1" xfId="3" applyFont="1" applyBorder="1"/>
    <xf numFmtId="44" fontId="6" fillId="5" borderId="1" xfId="3" applyFont="1" applyFill="1" applyBorder="1"/>
    <xf numFmtId="44" fontId="8" fillId="0" borderId="0" xfId="3" applyFont="1" applyAlignment="1">
      <alignment wrapText="1"/>
    </xf>
    <xf numFmtId="168" fontId="8" fillId="9" borderId="1" xfId="0" applyNumberFormat="1" applyFont="1" applyFill="1" applyBorder="1" applyAlignment="1">
      <alignment wrapText="1"/>
    </xf>
    <xf numFmtId="168" fontId="6" fillId="0" borderId="4" xfId="0" applyNumberFormat="1" applyFont="1" applyBorder="1" applyAlignment="1">
      <alignment wrapText="1"/>
    </xf>
    <xf numFmtId="168" fontId="6" fillId="0" borderId="4" xfId="0" applyNumberFormat="1" applyFont="1" applyBorder="1" applyAlignment="1">
      <alignment horizontal="left" wrapText="1"/>
    </xf>
    <xf numFmtId="168" fontId="6" fillId="0" borderId="1" xfId="0" applyNumberFormat="1" applyFont="1" applyBorder="1" applyAlignment="1">
      <alignment horizontal="right" wrapText="1"/>
    </xf>
    <xf numFmtId="168" fontId="8" fillId="12" borderId="3" xfId="0" applyNumberFormat="1" applyFont="1" applyFill="1" applyBorder="1" applyAlignment="1">
      <alignment wrapText="1"/>
    </xf>
    <xf numFmtId="168" fontId="19" fillId="12" borderId="4" xfId="0" applyNumberFormat="1" applyFont="1" applyFill="1" applyBorder="1" applyAlignment="1">
      <alignment wrapText="1"/>
    </xf>
    <xf numFmtId="168" fontId="0" fillId="9" borderId="1" xfId="0" applyNumberFormat="1" applyFill="1" applyBorder="1" applyAlignment="1">
      <alignment wrapText="1"/>
    </xf>
    <xf numFmtId="168" fontId="10" fillId="9" borderId="1" xfId="0" applyNumberFormat="1" applyFont="1" applyFill="1" applyBorder="1" applyAlignment="1">
      <alignment horizontal="right" vertical="center" wrapText="1"/>
    </xf>
    <xf numFmtId="168" fontId="14" fillId="0" borderId="1" xfId="0" applyNumberFormat="1" applyFont="1" applyBorder="1" applyAlignment="1">
      <alignment horizontal="center" wrapText="1"/>
    </xf>
    <xf numFmtId="168" fontId="6" fillId="0" borderId="1" xfId="0" applyNumberFormat="1" applyFont="1" applyBorder="1" applyAlignment="1">
      <alignment horizontal="center" wrapText="1"/>
    </xf>
    <xf numFmtId="168" fontId="12" fillId="8" borderId="15" xfId="1" applyNumberFormat="1" applyFont="1" applyFill="1" applyBorder="1" applyAlignment="1">
      <alignment horizontal="right" wrapText="1"/>
    </xf>
    <xf numFmtId="168" fontId="12" fillId="5" borderId="1" xfId="1" applyNumberFormat="1" applyFont="1" applyFill="1" applyBorder="1" applyAlignment="1">
      <alignment horizontal="right" wrapText="1"/>
    </xf>
    <xf numFmtId="168" fontId="13" fillId="0" borderId="1" xfId="0" applyNumberFormat="1" applyFont="1" applyBorder="1" applyAlignment="1">
      <alignment horizontal="left" vertical="center" wrapText="1"/>
    </xf>
    <xf numFmtId="168" fontId="13" fillId="8" borderId="1" xfId="1" applyNumberFormat="1" applyFont="1" applyFill="1" applyBorder="1" applyAlignment="1">
      <alignment horizontal="right" vertical="center" wrapText="1"/>
    </xf>
    <xf numFmtId="168" fontId="7" fillId="5" borderId="1" xfId="1" applyNumberFormat="1" applyFont="1" applyFill="1" applyBorder="1" applyAlignment="1">
      <alignment horizontal="right" vertical="center" wrapText="1"/>
    </xf>
    <xf numFmtId="168" fontId="7" fillId="0" borderId="1" xfId="0" applyNumberFormat="1" applyFont="1" applyBorder="1" applyAlignment="1">
      <alignment horizontal="left" vertical="center" wrapText="1"/>
    </xf>
    <xf numFmtId="168" fontId="7" fillId="0" borderId="6" xfId="0" applyNumberFormat="1" applyFont="1" applyBorder="1" applyAlignment="1">
      <alignment horizontal="left" vertical="center" wrapText="1"/>
    </xf>
    <xf numFmtId="168" fontId="7" fillId="5" borderId="6" xfId="1" applyNumberFormat="1" applyFont="1" applyFill="1" applyBorder="1" applyAlignment="1">
      <alignment horizontal="right" vertical="center" wrapText="1"/>
    </xf>
    <xf numFmtId="168" fontId="7" fillId="0" borderId="1" xfId="1" applyNumberFormat="1" applyFont="1" applyFill="1" applyBorder="1" applyAlignment="1">
      <alignment horizontal="right" vertical="center" wrapText="1"/>
    </xf>
    <xf numFmtId="168" fontId="7" fillId="0" borderId="1" xfId="1" applyNumberFormat="1" applyFont="1" applyFill="1" applyBorder="1" applyAlignment="1">
      <alignment horizontal="left" vertical="center" wrapText="1"/>
    </xf>
    <xf numFmtId="168" fontId="20" fillId="10" borderId="1" xfId="1" applyNumberFormat="1" applyFont="1" applyFill="1" applyBorder="1" applyAlignment="1">
      <alignment horizontal="right" vertical="center" wrapText="1"/>
    </xf>
    <xf numFmtId="0" fontId="6" fillId="0" borderId="3" xfId="0" applyFont="1" applyBorder="1" applyAlignment="1">
      <alignment horizontal="left"/>
    </xf>
    <xf numFmtId="0" fontId="6" fillId="0" borderId="3" xfId="0" applyFont="1" applyBorder="1"/>
    <xf numFmtId="0" fontId="6" fillId="0" borderId="4" xfId="0" applyFont="1" applyBorder="1"/>
    <xf numFmtId="168" fontId="20" fillId="5" borderId="1" xfId="0" applyNumberFormat="1" applyFont="1" applyFill="1" applyBorder="1"/>
    <xf numFmtId="168" fontId="20" fillId="5" borderId="5" xfId="1" applyNumberFormat="1" applyFont="1" applyFill="1"/>
    <xf numFmtId="168" fontId="3" fillId="0" borderId="1" xfId="0" applyNumberFormat="1" applyFont="1" applyBorder="1" applyAlignment="1">
      <alignment wrapText="1"/>
    </xf>
    <xf numFmtId="168" fontId="3" fillId="0" borderId="1" xfId="0" applyNumberFormat="1" applyFont="1" applyBorder="1"/>
    <xf numFmtId="0" fontId="3" fillId="0" borderId="1" xfId="0" applyFont="1" applyBorder="1" applyAlignment="1">
      <alignment wrapText="1"/>
    </xf>
    <xf numFmtId="166" fontId="3" fillId="0" borderId="1" xfId="0" applyNumberFormat="1" applyFont="1" applyBorder="1"/>
    <xf numFmtId="168" fontId="8" fillId="0" borderId="3" xfId="0" applyNumberFormat="1" applyFont="1" applyBorder="1" applyAlignment="1">
      <alignment horizontal="left" wrapText="1"/>
    </xf>
    <xf numFmtId="168" fontId="8" fillId="0" borderId="4" xfId="0" applyNumberFormat="1" applyFont="1" applyBorder="1" applyAlignment="1">
      <alignment horizontal="left" wrapText="1"/>
    </xf>
    <xf numFmtId="168" fontId="8" fillId="0" borderId="1" xfId="0" applyNumberFormat="1" applyFont="1" applyBorder="1" applyAlignment="1">
      <alignment wrapText="1"/>
    </xf>
    <xf numFmtId="168" fontId="20" fillId="5" borderId="5" xfId="1" applyNumberFormat="1" applyFont="1" applyFill="1" applyAlignment="1">
      <alignment wrapText="1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19" fillId="4" borderId="1" xfId="0" applyFont="1" applyFill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wrapText="1"/>
    </xf>
    <xf numFmtId="0" fontId="3" fillId="6" borderId="2" xfId="0" applyFont="1" applyFill="1" applyBorder="1" applyAlignment="1">
      <alignment horizontal="center" wrapText="1"/>
    </xf>
    <xf numFmtId="0" fontId="3" fillId="6" borderId="3" xfId="0" applyFont="1" applyFill="1" applyBorder="1" applyAlignment="1">
      <alignment horizontal="center" wrapText="1"/>
    </xf>
    <xf numFmtId="0" fontId="3" fillId="6" borderId="4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168" fontId="6" fillId="0" borderId="2" xfId="0" applyNumberFormat="1" applyFont="1" applyBorder="1" applyAlignment="1">
      <alignment horizontal="left" wrapText="1"/>
    </xf>
    <xf numFmtId="168" fontId="6" fillId="0" borderId="3" xfId="0" applyNumberFormat="1" applyFont="1" applyBorder="1" applyAlignment="1">
      <alignment horizontal="left" wrapText="1"/>
    </xf>
    <xf numFmtId="168" fontId="6" fillId="0" borderId="4" xfId="0" applyNumberFormat="1" applyFont="1" applyBorder="1" applyAlignment="1">
      <alignment horizontal="left" wrapText="1"/>
    </xf>
    <xf numFmtId="0" fontId="6" fillId="0" borderId="1" xfId="0" applyFont="1" applyBorder="1"/>
    <xf numFmtId="0" fontId="8" fillId="9" borderId="1" xfId="0" applyFont="1" applyFill="1" applyBorder="1"/>
    <xf numFmtId="0" fontId="5" fillId="3" borderId="8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44" fontId="6" fillId="0" borderId="6" xfId="3" applyFont="1" applyBorder="1" applyAlignment="1">
      <alignment horizontal="right" vertical="center"/>
    </xf>
    <xf numFmtId="44" fontId="6" fillId="0" borderId="15" xfId="3" applyFont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168" fontId="8" fillId="0" borderId="1" xfId="0" applyNumberFormat="1" applyFont="1" applyBorder="1" applyAlignment="1">
      <alignment horizontal="center" vertical="center" wrapText="1"/>
    </xf>
    <xf numFmtId="168" fontId="10" fillId="9" borderId="2" xfId="0" applyNumberFormat="1" applyFont="1" applyFill="1" applyBorder="1" applyAlignment="1">
      <alignment horizontal="left" vertical="center" wrapText="1"/>
    </xf>
    <xf numFmtId="168" fontId="10" fillId="9" borderId="3" xfId="0" applyNumberFormat="1" applyFont="1" applyFill="1" applyBorder="1" applyAlignment="1">
      <alignment horizontal="left" vertical="center" wrapText="1"/>
    </xf>
    <xf numFmtId="168" fontId="10" fillId="9" borderId="4" xfId="0" applyNumberFormat="1" applyFont="1" applyFill="1" applyBorder="1" applyAlignment="1">
      <alignment horizontal="left" vertical="center" wrapText="1"/>
    </xf>
    <xf numFmtId="168" fontId="8" fillId="0" borderId="2" xfId="0" applyNumberFormat="1" applyFont="1" applyBorder="1" applyAlignment="1">
      <alignment horizontal="center" vertical="center" wrapText="1"/>
    </xf>
    <xf numFmtId="168" fontId="8" fillId="0" borderId="3" xfId="0" applyNumberFormat="1" applyFont="1" applyBorder="1" applyAlignment="1">
      <alignment horizontal="center" vertical="center" wrapText="1"/>
    </xf>
    <xf numFmtId="168" fontId="8" fillId="0" borderId="4" xfId="0" applyNumberFormat="1" applyFont="1" applyBorder="1" applyAlignment="1">
      <alignment horizontal="center" vertical="center" wrapText="1"/>
    </xf>
    <xf numFmtId="168" fontId="8" fillId="9" borderId="2" xfId="0" applyNumberFormat="1" applyFont="1" applyFill="1" applyBorder="1" applyAlignment="1">
      <alignment horizontal="center" wrapText="1"/>
    </xf>
    <xf numFmtId="168" fontId="8" fillId="9" borderId="3" xfId="0" applyNumberFormat="1" applyFont="1" applyFill="1" applyBorder="1" applyAlignment="1">
      <alignment horizontal="center" wrapText="1"/>
    </xf>
    <xf numFmtId="168" fontId="8" fillId="9" borderId="4" xfId="0" applyNumberFormat="1" applyFont="1" applyFill="1" applyBorder="1" applyAlignment="1">
      <alignment horizontal="center" wrapText="1"/>
    </xf>
    <xf numFmtId="168" fontId="6" fillId="0" borderId="1" xfId="0" applyNumberFormat="1" applyFont="1" applyBorder="1" applyAlignment="1">
      <alignment wrapText="1"/>
    </xf>
    <xf numFmtId="168" fontId="8" fillId="9" borderId="1" xfId="0" applyNumberFormat="1" applyFont="1" applyFill="1" applyBorder="1" applyAlignment="1">
      <alignment wrapText="1"/>
    </xf>
    <xf numFmtId="168" fontId="19" fillId="12" borderId="2" xfId="0" applyNumberFormat="1" applyFont="1" applyFill="1" applyBorder="1" applyAlignment="1">
      <alignment horizontal="center" vertical="center" wrapText="1"/>
    </xf>
    <xf numFmtId="168" fontId="19" fillId="12" borderId="3" xfId="0" applyNumberFormat="1" applyFont="1" applyFill="1" applyBorder="1" applyAlignment="1">
      <alignment horizontal="center" vertical="center" wrapText="1"/>
    </xf>
    <xf numFmtId="168" fontId="5" fillId="10" borderId="1" xfId="0" applyNumberFormat="1" applyFont="1" applyFill="1" applyBorder="1" applyAlignment="1">
      <alignment horizontal="center" vertical="center" wrapText="1"/>
    </xf>
    <xf numFmtId="165" fontId="18" fillId="11" borderId="15" xfId="2" applyNumberFormat="1" applyFont="1" applyBorder="1" applyAlignment="1">
      <alignment horizontal="center" vertical="center" wrapText="1"/>
    </xf>
    <xf numFmtId="165" fontId="18" fillId="11" borderId="1" xfId="2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168" fontId="13" fillId="0" borderId="6" xfId="0" applyNumberFormat="1" applyFont="1" applyBorder="1" applyAlignment="1">
      <alignment horizontal="center" vertical="center" wrapText="1"/>
    </xf>
    <xf numFmtId="168" fontId="22" fillId="0" borderId="14" xfId="0" applyNumberFormat="1" applyFont="1" applyBorder="1" applyAlignment="1">
      <alignment horizontal="center" vertical="center" wrapText="1"/>
    </xf>
    <xf numFmtId="168" fontId="22" fillId="0" borderId="15" xfId="0" applyNumberFormat="1" applyFont="1" applyBorder="1" applyAlignment="1">
      <alignment horizontal="center" vertical="center" wrapText="1"/>
    </xf>
    <xf numFmtId="168" fontId="13" fillId="0" borderId="14" xfId="0" applyNumberFormat="1" applyFont="1" applyBorder="1" applyAlignment="1">
      <alignment horizontal="center" vertical="center" wrapText="1"/>
    </xf>
    <xf numFmtId="168" fontId="13" fillId="0" borderId="15" xfId="0" applyNumberFormat="1" applyFont="1" applyBorder="1" applyAlignment="1">
      <alignment horizontal="center" vertical="center" wrapText="1"/>
    </xf>
    <xf numFmtId="168" fontId="21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</cellXfs>
  <cellStyles count="4">
    <cellStyle name="Bevitel" xfId="1" builtinId="20"/>
    <cellStyle name="Normál" xfId="0" builtinId="0"/>
    <cellStyle name="Pénznem" xfId="3" builtinId="4"/>
    <cellStyle name="Semleges" xfId="2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72"/>
  <sheetViews>
    <sheetView zoomScale="170" zoomScaleNormal="170" workbookViewId="0">
      <selection activeCell="B8" sqref="B8:I8"/>
    </sheetView>
  </sheetViews>
  <sheetFormatPr defaultRowHeight="15" x14ac:dyDescent="0.25"/>
  <cols>
    <col min="5" max="5" width="6.28515625" customWidth="1"/>
    <col min="6" max="6" width="9.140625" hidden="1" customWidth="1"/>
    <col min="7" max="7" width="6" customWidth="1"/>
    <col min="8" max="8" width="9.140625" hidden="1" customWidth="1"/>
    <col min="9" max="9" width="3.42578125" hidden="1" customWidth="1"/>
    <col min="10" max="10" width="10.140625" customWidth="1"/>
    <col min="11" max="11" width="21.5703125" customWidth="1"/>
    <col min="12" max="12" width="17.140625" customWidth="1"/>
    <col min="13" max="18" width="21.28515625" style="31" customWidth="1"/>
    <col min="19" max="19" width="0.5703125" customWidth="1"/>
    <col min="20" max="21" width="9.140625" hidden="1" customWidth="1"/>
    <col min="22" max="22" width="16" style="14" bestFit="1" customWidth="1"/>
  </cols>
  <sheetData>
    <row r="1" spans="1:22" ht="30.75" customHeight="1" x14ac:dyDescent="0.3">
      <c r="A1" s="100" t="s">
        <v>101</v>
      </c>
      <c r="B1" s="101"/>
      <c r="C1" s="101"/>
      <c r="D1" s="101"/>
      <c r="E1" s="101"/>
      <c r="F1" s="101"/>
      <c r="G1" s="101"/>
      <c r="H1" s="101"/>
      <c r="I1" s="101"/>
      <c r="J1" s="101"/>
      <c r="K1" s="102"/>
      <c r="V1"/>
    </row>
    <row r="2" spans="1:22" ht="15.75" customHeight="1" x14ac:dyDescent="0.25">
      <c r="A2" s="88" t="s">
        <v>32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"/>
      <c r="V2"/>
    </row>
    <row r="3" spans="1:22" ht="15" customHeight="1" x14ac:dyDescent="0.2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"/>
      <c r="V3"/>
    </row>
    <row r="4" spans="1:22" ht="22.5" customHeight="1" x14ac:dyDescent="0.25">
      <c r="A4" s="6" t="s">
        <v>0</v>
      </c>
      <c r="B4" s="96" t="s">
        <v>1</v>
      </c>
      <c r="C4" s="97"/>
      <c r="D4" s="97"/>
      <c r="E4" s="97"/>
      <c r="F4" s="97"/>
      <c r="G4" s="97"/>
      <c r="H4" s="97"/>
      <c r="I4" s="97"/>
      <c r="J4" s="98"/>
      <c r="K4" s="3"/>
      <c r="L4" s="4"/>
      <c r="V4"/>
    </row>
    <row r="5" spans="1:22" ht="23.25" customHeight="1" x14ac:dyDescent="0.25">
      <c r="A5" s="89" t="s">
        <v>2</v>
      </c>
      <c r="B5" s="90" t="s">
        <v>3</v>
      </c>
      <c r="C5" s="90"/>
      <c r="D5" s="90"/>
      <c r="E5" s="90"/>
      <c r="F5" s="90"/>
      <c r="G5" s="90"/>
      <c r="H5" s="90"/>
      <c r="I5" s="90"/>
      <c r="J5" s="3"/>
      <c r="K5" s="43">
        <v>4807500</v>
      </c>
      <c r="L5" s="5"/>
      <c r="V5"/>
    </row>
    <row r="6" spans="1:22" ht="18.75" customHeight="1" x14ac:dyDescent="0.25">
      <c r="A6" s="89"/>
      <c r="B6" s="90" t="s">
        <v>4</v>
      </c>
      <c r="C6" s="90"/>
      <c r="D6" s="90"/>
      <c r="E6" s="90"/>
      <c r="F6" s="90"/>
      <c r="G6" s="90"/>
      <c r="H6" s="90"/>
      <c r="I6" s="90"/>
      <c r="J6" s="3"/>
      <c r="K6" s="43">
        <v>94291</v>
      </c>
      <c r="L6" s="5"/>
      <c r="V6"/>
    </row>
    <row r="7" spans="1:22" ht="15" customHeight="1" x14ac:dyDescent="0.25">
      <c r="A7" s="89"/>
      <c r="B7" s="90" t="s">
        <v>102</v>
      </c>
      <c r="C7" s="90"/>
      <c r="D7" s="90"/>
      <c r="E7" s="90"/>
      <c r="F7" s="90"/>
      <c r="G7" s="90"/>
      <c r="H7" s="90"/>
      <c r="I7" s="90"/>
      <c r="J7" s="3"/>
      <c r="K7" s="43">
        <v>112314</v>
      </c>
      <c r="L7" s="31"/>
      <c r="Q7"/>
      <c r="R7"/>
      <c r="V7"/>
    </row>
    <row r="8" spans="1:22" ht="15" customHeight="1" x14ac:dyDescent="0.25">
      <c r="A8" s="89"/>
      <c r="B8" s="90" t="s">
        <v>103</v>
      </c>
      <c r="C8" s="90"/>
      <c r="D8" s="90"/>
      <c r="E8" s="90"/>
      <c r="F8" s="90"/>
      <c r="G8" s="90"/>
      <c r="H8" s="90"/>
      <c r="I8" s="90"/>
      <c r="J8" s="3"/>
      <c r="K8" s="43">
        <v>12809148</v>
      </c>
      <c r="L8" s="5"/>
      <c r="V8"/>
    </row>
    <row r="9" spans="1:22" ht="15" customHeight="1" x14ac:dyDescent="0.25">
      <c r="A9" s="89"/>
      <c r="B9" s="90" t="s">
        <v>8</v>
      </c>
      <c r="C9" s="90"/>
      <c r="D9" s="90"/>
      <c r="E9" s="90"/>
      <c r="F9" s="90"/>
      <c r="G9" s="90"/>
      <c r="H9" s="90"/>
      <c r="I9" s="90"/>
      <c r="J9" s="3"/>
      <c r="K9" s="43">
        <v>8684000</v>
      </c>
      <c r="L9" s="5"/>
      <c r="V9"/>
    </row>
    <row r="10" spans="1:22" ht="15" customHeight="1" x14ac:dyDescent="0.25">
      <c r="A10" s="89"/>
      <c r="B10" s="92" t="s">
        <v>60</v>
      </c>
      <c r="C10" s="93"/>
      <c r="D10" s="93"/>
      <c r="E10" s="93"/>
      <c r="F10" s="93"/>
      <c r="G10" s="94"/>
      <c r="H10" s="3"/>
      <c r="I10" s="3"/>
      <c r="J10" s="3"/>
      <c r="K10" s="43">
        <v>1708227</v>
      </c>
      <c r="L10" s="5"/>
      <c r="V10"/>
    </row>
    <row r="11" spans="1:22" ht="15" customHeight="1" x14ac:dyDescent="0.25">
      <c r="A11" s="89"/>
      <c r="B11" s="95" t="s">
        <v>5</v>
      </c>
      <c r="C11" s="95"/>
      <c r="D11" s="95"/>
      <c r="E11" s="95"/>
      <c r="F11" s="95"/>
      <c r="G11" s="95"/>
      <c r="H11" s="95"/>
      <c r="I11" s="95"/>
      <c r="J11" s="20"/>
      <c r="K11" s="44">
        <f>SUM(K5:K10)</f>
        <v>28215480</v>
      </c>
      <c r="L11" s="7"/>
      <c r="V11"/>
    </row>
    <row r="12" spans="1:22" ht="16.5" customHeight="1" x14ac:dyDescent="0.25">
      <c r="A12" s="89" t="s">
        <v>6</v>
      </c>
      <c r="B12" s="90" t="s">
        <v>7</v>
      </c>
      <c r="C12" s="90"/>
      <c r="D12" s="90"/>
      <c r="E12" s="90"/>
      <c r="F12" s="90"/>
      <c r="G12" s="90"/>
      <c r="H12" s="90"/>
      <c r="I12" s="90"/>
      <c r="J12" s="3"/>
      <c r="K12" s="45">
        <v>63978000</v>
      </c>
      <c r="L12" s="38"/>
      <c r="V12"/>
    </row>
    <row r="13" spans="1:22" ht="18.75" customHeight="1" x14ac:dyDescent="0.25">
      <c r="A13" s="89"/>
      <c r="B13" s="99" t="s">
        <v>61</v>
      </c>
      <c r="C13" s="93"/>
      <c r="D13" s="93"/>
      <c r="E13" s="93"/>
      <c r="F13" s="93"/>
      <c r="G13" s="94"/>
      <c r="H13" s="22"/>
      <c r="I13" s="22"/>
      <c r="J13" s="3"/>
      <c r="K13" s="43">
        <v>21230496</v>
      </c>
      <c r="V13"/>
    </row>
    <row r="14" spans="1:22" ht="26.25" customHeight="1" x14ac:dyDescent="0.25">
      <c r="A14" s="89"/>
      <c r="B14" s="95" t="s">
        <v>66</v>
      </c>
      <c r="C14" s="95"/>
      <c r="D14" s="95"/>
      <c r="E14" s="95"/>
      <c r="F14" s="95"/>
      <c r="G14" s="95"/>
      <c r="H14" s="95"/>
      <c r="I14" s="95"/>
      <c r="J14" s="20"/>
      <c r="K14" s="44">
        <f>SUM(K12:K13)</f>
        <v>85208496</v>
      </c>
      <c r="L14" s="7"/>
      <c r="V14"/>
    </row>
    <row r="15" spans="1:22" ht="15" customHeight="1" x14ac:dyDescent="0.25">
      <c r="A15" s="89" t="s">
        <v>10</v>
      </c>
      <c r="B15" s="90" t="s">
        <v>120</v>
      </c>
      <c r="C15" s="90"/>
      <c r="D15" s="90"/>
      <c r="E15" s="90"/>
      <c r="F15" s="90"/>
      <c r="G15" s="90"/>
      <c r="H15" s="90"/>
      <c r="I15" s="90"/>
      <c r="J15" s="3"/>
      <c r="K15" s="43">
        <v>826770</v>
      </c>
      <c r="L15" s="5"/>
      <c r="V15"/>
    </row>
    <row r="16" spans="1:22" ht="15" customHeight="1" x14ac:dyDescent="0.25">
      <c r="A16" s="89"/>
      <c r="B16" s="90" t="s">
        <v>11</v>
      </c>
      <c r="C16" s="90"/>
      <c r="D16" s="90"/>
      <c r="E16" s="90"/>
      <c r="F16" s="90"/>
      <c r="G16" s="90"/>
      <c r="H16" s="90"/>
      <c r="I16" s="90"/>
      <c r="J16" s="3"/>
      <c r="K16" s="43">
        <v>5324</v>
      </c>
      <c r="L16" s="5"/>
      <c r="V16"/>
    </row>
    <row r="17" spans="1:22" ht="15" customHeight="1" x14ac:dyDescent="0.25">
      <c r="A17" s="91" t="s">
        <v>67</v>
      </c>
      <c r="B17" s="91"/>
      <c r="C17" s="91"/>
      <c r="D17" s="91"/>
      <c r="E17" s="91"/>
      <c r="F17" s="91"/>
      <c r="G17" s="91"/>
      <c r="H17" s="91"/>
      <c r="I17" s="91"/>
      <c r="J17" s="21"/>
      <c r="K17" s="46">
        <f>SUM(K11,K14,K15,K16)</f>
        <v>114256070</v>
      </c>
      <c r="L17" s="7"/>
      <c r="V17"/>
    </row>
    <row r="18" spans="1:22" x14ac:dyDescent="0.25">
      <c r="V18"/>
    </row>
    <row r="19" spans="1:22" ht="26.25" customHeight="1" x14ac:dyDescent="0.25">
      <c r="V19"/>
    </row>
    <row r="20" spans="1:22" x14ac:dyDescent="0.25">
      <c r="V20"/>
    </row>
    <row r="21" spans="1:22" x14ac:dyDescent="0.25">
      <c r="B21" s="2"/>
      <c r="V21"/>
    </row>
    <row r="22" spans="1:22" ht="18.75" x14ac:dyDescent="0.3">
      <c r="B22" s="87"/>
      <c r="C22" s="87"/>
      <c r="V22"/>
    </row>
    <row r="23" spans="1:22" x14ac:dyDescent="0.25">
      <c r="B23" s="1"/>
      <c r="C23" s="14"/>
      <c r="V23"/>
    </row>
    <row r="24" spans="1:22" ht="27" customHeight="1" x14ac:dyDescent="0.25">
      <c r="B24" s="1"/>
      <c r="C24" s="14"/>
      <c r="V24"/>
    </row>
    <row r="25" spans="1:22" x14ac:dyDescent="0.25">
      <c r="B25" s="18"/>
      <c r="C25" s="19"/>
      <c r="V25"/>
    </row>
    <row r="26" spans="1:22" x14ac:dyDescent="0.25">
      <c r="B26" s="1"/>
      <c r="C26" s="14"/>
      <c r="V26"/>
    </row>
    <row r="27" spans="1:22" x14ac:dyDescent="0.25">
      <c r="B27" s="1"/>
      <c r="C27" s="14"/>
      <c r="V27"/>
    </row>
    <row r="28" spans="1:22" x14ac:dyDescent="0.25">
      <c r="B28" s="1"/>
      <c r="C28" s="14"/>
      <c r="V28"/>
    </row>
    <row r="29" spans="1:22" x14ac:dyDescent="0.25">
      <c r="B29" s="18"/>
      <c r="C29" s="19"/>
      <c r="V29"/>
    </row>
    <row r="30" spans="1:22" x14ac:dyDescent="0.25">
      <c r="C30" s="14"/>
      <c r="V30"/>
    </row>
    <row r="31" spans="1:22" x14ac:dyDescent="0.25">
      <c r="V31"/>
    </row>
    <row r="32" spans="1:22" x14ac:dyDescent="0.25">
      <c r="V32"/>
    </row>
    <row r="33" spans="22:22" x14ac:dyDescent="0.25">
      <c r="V33"/>
    </row>
    <row r="34" spans="22:22" x14ac:dyDescent="0.25">
      <c r="V34"/>
    </row>
    <row r="35" spans="22:22" x14ac:dyDescent="0.25">
      <c r="V35"/>
    </row>
    <row r="36" spans="22:22" x14ac:dyDescent="0.25">
      <c r="V36"/>
    </row>
    <row r="37" spans="22:22" x14ac:dyDescent="0.25">
      <c r="V37"/>
    </row>
    <row r="38" spans="22:22" x14ac:dyDescent="0.25">
      <c r="V38"/>
    </row>
    <row r="39" spans="22:22" x14ac:dyDescent="0.25">
      <c r="V39"/>
    </row>
    <row r="40" spans="22:22" ht="26.25" customHeight="1" x14ac:dyDescent="0.25">
      <c r="V40"/>
    </row>
    <row r="41" spans="22:22" ht="14.25" customHeight="1" x14ac:dyDescent="0.25">
      <c r="V41"/>
    </row>
    <row r="42" spans="22:22" ht="191.25" hidden="1" customHeight="1" x14ac:dyDescent="0.25">
      <c r="V42"/>
    </row>
    <row r="43" spans="22:22" ht="14.25" customHeight="1" x14ac:dyDescent="0.25">
      <c r="V43"/>
    </row>
    <row r="44" spans="22:22" ht="24" customHeight="1" x14ac:dyDescent="0.25">
      <c r="V44"/>
    </row>
    <row r="45" spans="22:22" x14ac:dyDescent="0.25">
      <c r="V45"/>
    </row>
    <row r="46" spans="22:22" x14ac:dyDescent="0.25">
      <c r="V46"/>
    </row>
    <row r="47" spans="22:22" x14ac:dyDescent="0.25">
      <c r="V47"/>
    </row>
    <row r="48" spans="22:22" x14ac:dyDescent="0.25">
      <c r="V48"/>
    </row>
    <row r="49" spans="13:22" x14ac:dyDescent="0.25">
      <c r="V49"/>
    </row>
    <row r="50" spans="13:22" x14ac:dyDescent="0.25">
      <c r="V50"/>
    </row>
    <row r="51" spans="13:22" x14ac:dyDescent="0.25">
      <c r="V51"/>
    </row>
    <row r="52" spans="13:22" x14ac:dyDescent="0.25">
      <c r="V52"/>
    </row>
    <row r="53" spans="13:22" ht="9.75" customHeight="1" x14ac:dyDescent="0.25">
      <c r="V53"/>
    </row>
    <row r="54" spans="13:22" ht="15" customHeight="1" x14ac:dyDescent="0.25">
      <c r="V54"/>
    </row>
    <row r="55" spans="13:22" x14ac:dyDescent="0.25">
      <c r="V55"/>
    </row>
    <row r="56" spans="13:22" x14ac:dyDescent="0.25">
      <c r="V56"/>
    </row>
    <row r="57" spans="13:22" x14ac:dyDescent="0.25">
      <c r="V57"/>
    </row>
    <row r="58" spans="13:22" x14ac:dyDescent="0.25">
      <c r="V58"/>
    </row>
    <row r="59" spans="13:22" ht="20.25" customHeight="1" x14ac:dyDescent="0.25">
      <c r="V59"/>
    </row>
    <row r="60" spans="13:22" x14ac:dyDescent="0.25">
      <c r="M60" s="35"/>
      <c r="N60" s="35"/>
      <c r="O60" s="35"/>
      <c r="P60" s="35"/>
      <c r="Q60" s="35"/>
      <c r="R60" s="35"/>
      <c r="S60" s="1"/>
      <c r="T60" s="1"/>
      <c r="U60" s="1"/>
      <c r="V60" s="13"/>
    </row>
    <row r="61" spans="13:22" x14ac:dyDescent="0.25">
      <c r="M61" s="35"/>
      <c r="N61" s="35"/>
      <c r="O61" s="35"/>
      <c r="P61" s="35"/>
      <c r="Q61" s="35"/>
      <c r="R61" s="35"/>
      <c r="S61" s="1"/>
      <c r="T61" s="1"/>
      <c r="U61" s="1"/>
      <c r="V61" s="13"/>
    </row>
    <row r="62" spans="13:22" x14ac:dyDescent="0.25">
      <c r="M62" s="35"/>
      <c r="N62" s="35"/>
      <c r="O62" s="35"/>
      <c r="P62" s="35"/>
      <c r="Q62" s="35"/>
      <c r="R62" s="35"/>
      <c r="S62" s="1"/>
      <c r="T62" s="1"/>
      <c r="U62" s="1"/>
      <c r="V62" s="13"/>
    </row>
    <row r="63" spans="13:22" x14ac:dyDescent="0.25">
      <c r="M63" s="35"/>
      <c r="N63" s="35"/>
      <c r="O63" s="35"/>
      <c r="P63" s="35"/>
      <c r="Q63" s="35"/>
      <c r="R63" s="35"/>
      <c r="S63" s="1"/>
      <c r="T63" s="1"/>
      <c r="U63" s="1"/>
      <c r="V63" s="13"/>
    </row>
    <row r="64" spans="13:22" ht="15.75" customHeight="1" x14ac:dyDescent="0.25">
      <c r="M64" s="35"/>
      <c r="N64" s="35"/>
      <c r="O64" s="35"/>
      <c r="P64" s="35"/>
      <c r="Q64" s="35"/>
      <c r="R64" s="35"/>
      <c r="S64" s="1"/>
      <c r="T64" s="1"/>
      <c r="U64" s="1"/>
      <c r="V64" s="13"/>
    </row>
    <row r="65" spans="13:22" ht="15.75" customHeight="1" x14ac:dyDescent="0.25">
      <c r="M65" s="35"/>
      <c r="N65" s="35"/>
      <c r="O65" s="35"/>
      <c r="P65" s="35"/>
      <c r="Q65" s="35"/>
      <c r="R65" s="35"/>
      <c r="S65" s="1"/>
      <c r="T65" s="1"/>
      <c r="U65" s="1"/>
      <c r="V65" s="13"/>
    </row>
    <row r="66" spans="13:22" ht="15.75" customHeight="1" x14ac:dyDescent="0.25">
      <c r="M66" s="35"/>
      <c r="N66" s="35"/>
      <c r="O66" s="35"/>
      <c r="P66" s="35"/>
      <c r="Q66" s="35"/>
      <c r="R66" s="35"/>
      <c r="S66" s="1"/>
      <c r="T66" s="1"/>
      <c r="U66" s="1"/>
      <c r="V66" s="13"/>
    </row>
    <row r="67" spans="13:22" ht="15.75" customHeight="1" x14ac:dyDescent="0.25">
      <c r="M67" s="35"/>
      <c r="N67" s="35"/>
      <c r="O67" s="35"/>
      <c r="P67" s="35"/>
      <c r="Q67" s="35"/>
      <c r="R67" s="35"/>
      <c r="S67" s="1"/>
      <c r="T67" s="1"/>
      <c r="U67" s="1"/>
      <c r="V67" s="13"/>
    </row>
    <row r="68" spans="13:22" ht="15.75" customHeight="1" x14ac:dyDescent="0.25">
      <c r="M68" s="35"/>
      <c r="N68" s="35"/>
      <c r="O68" s="35"/>
      <c r="P68" s="35"/>
      <c r="Q68" s="35"/>
      <c r="R68" s="35"/>
      <c r="S68" s="1"/>
      <c r="T68" s="1"/>
      <c r="U68" s="1"/>
      <c r="V68" s="13"/>
    </row>
    <row r="69" spans="13:22" ht="15.75" customHeight="1" x14ac:dyDescent="0.25">
      <c r="M69" s="35"/>
      <c r="N69" s="35"/>
      <c r="O69" s="35"/>
      <c r="P69" s="35"/>
      <c r="Q69" s="35"/>
      <c r="R69" s="35"/>
      <c r="S69" s="1"/>
      <c r="T69" s="1"/>
      <c r="U69" s="1"/>
      <c r="V69" s="13"/>
    </row>
    <row r="70" spans="13:22" ht="15.75" customHeight="1" x14ac:dyDescent="0.25">
      <c r="M70" s="35"/>
      <c r="N70" s="35"/>
      <c r="O70" s="35"/>
      <c r="P70" s="35"/>
      <c r="Q70" s="35"/>
      <c r="R70" s="35"/>
      <c r="S70" s="1"/>
      <c r="T70" s="1"/>
      <c r="U70" s="1"/>
      <c r="V70" s="13"/>
    </row>
    <row r="71" spans="13:22" ht="15.75" customHeight="1" x14ac:dyDescent="0.25">
      <c r="M71" s="35"/>
      <c r="N71" s="35"/>
      <c r="O71" s="35"/>
      <c r="P71" s="35"/>
      <c r="Q71" s="35"/>
      <c r="R71" s="35"/>
      <c r="S71" s="1"/>
      <c r="T71" s="1"/>
      <c r="U71" s="1"/>
      <c r="V71" s="13"/>
    </row>
    <row r="72" spans="13:22" ht="15.75" customHeight="1" x14ac:dyDescent="0.25">
      <c r="M72" s="35"/>
      <c r="N72" s="35"/>
      <c r="O72" s="35"/>
      <c r="P72" s="35"/>
      <c r="Q72" s="35"/>
      <c r="R72" s="35"/>
      <c r="S72" s="1"/>
      <c r="T72" s="1"/>
      <c r="U72" s="1"/>
      <c r="V72" s="13"/>
    </row>
  </sheetData>
  <mergeCells count="20">
    <mergeCell ref="B11:I11"/>
    <mergeCell ref="B4:J4"/>
    <mergeCell ref="B13:G13"/>
    <mergeCell ref="A1:K1"/>
    <mergeCell ref="B22:C22"/>
    <mergeCell ref="A2:K3"/>
    <mergeCell ref="A5:A11"/>
    <mergeCell ref="B5:I5"/>
    <mergeCell ref="B6:I6"/>
    <mergeCell ref="B7:I7"/>
    <mergeCell ref="B8:I8"/>
    <mergeCell ref="B9:I9"/>
    <mergeCell ref="A17:I17"/>
    <mergeCell ref="B10:G10"/>
    <mergeCell ref="A15:A16"/>
    <mergeCell ref="B15:I15"/>
    <mergeCell ref="B16:I16"/>
    <mergeCell ref="A12:A14"/>
    <mergeCell ref="B12:I12"/>
    <mergeCell ref="B14:I1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64"/>
  <sheetViews>
    <sheetView topLeftCell="A46" zoomScale="170" zoomScaleNormal="170" workbookViewId="0">
      <selection activeCell="J57" sqref="J57"/>
    </sheetView>
  </sheetViews>
  <sheetFormatPr defaultRowHeight="15" x14ac:dyDescent="0.25"/>
  <cols>
    <col min="1" max="1" width="11" customWidth="1"/>
    <col min="4" max="4" width="7.7109375" customWidth="1"/>
    <col min="5" max="5" width="0" hidden="1" customWidth="1"/>
    <col min="7" max="7" width="0.5703125" customWidth="1"/>
    <col min="8" max="9" width="0" hidden="1" customWidth="1"/>
    <col min="10" max="10" width="16" customWidth="1"/>
    <col min="11" max="11" width="13.85546875" style="31" bestFit="1" customWidth="1"/>
    <col min="12" max="12" width="12.85546875" style="31" bestFit="1" customWidth="1"/>
    <col min="13" max="13" width="16.140625" style="31" customWidth="1"/>
    <col min="14" max="14" width="13.5703125" style="31" customWidth="1"/>
    <col min="15" max="15" width="13.28515625" style="31" customWidth="1"/>
    <col min="16" max="16" width="12.85546875" style="30" bestFit="1" customWidth="1"/>
    <col min="17" max="17" width="14.7109375" style="30" customWidth="1"/>
    <col min="18" max="20" width="9.140625" style="30"/>
  </cols>
  <sheetData>
    <row r="1" spans="1:12" x14ac:dyDescent="0.25">
      <c r="A1" s="113" t="s">
        <v>34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2" ht="8.25" customHeight="1" x14ac:dyDescent="0.25">
      <c r="A2" s="115"/>
      <c r="B2" s="115"/>
      <c r="C2" s="115"/>
      <c r="D2" s="115"/>
      <c r="E2" s="115"/>
      <c r="F2" s="115"/>
      <c r="G2" s="115"/>
      <c r="H2" s="115"/>
      <c r="I2" s="115"/>
      <c r="J2" s="115"/>
    </row>
    <row r="3" spans="1:12" ht="6" customHeight="1" x14ac:dyDescent="0.25">
      <c r="A3" s="89" t="s">
        <v>12</v>
      </c>
      <c r="B3" s="111"/>
      <c r="C3" s="111"/>
      <c r="D3" s="111"/>
      <c r="E3" s="111"/>
      <c r="F3" s="111"/>
      <c r="G3" s="111"/>
      <c r="H3" s="111"/>
      <c r="I3" s="111"/>
      <c r="J3" s="27"/>
    </row>
    <row r="4" spans="1:12" ht="11.25" customHeight="1" x14ac:dyDescent="0.25">
      <c r="A4" s="89"/>
      <c r="B4" s="90" t="s">
        <v>117</v>
      </c>
      <c r="C4" s="90"/>
      <c r="D4" s="90"/>
      <c r="E4" s="90"/>
      <c r="F4" s="90"/>
      <c r="G4" s="90"/>
      <c r="H4" s="90"/>
      <c r="I4" s="90"/>
      <c r="J4" s="47">
        <v>648972</v>
      </c>
      <c r="L4" s="32"/>
    </row>
    <row r="5" spans="1:12" ht="13.5" customHeight="1" x14ac:dyDescent="0.25">
      <c r="A5" s="89"/>
      <c r="B5" s="92" t="s">
        <v>116</v>
      </c>
      <c r="C5" s="93"/>
      <c r="D5" s="93"/>
      <c r="E5" s="93"/>
      <c r="F5" s="93"/>
      <c r="G5" s="94"/>
      <c r="H5" s="3"/>
      <c r="I5" s="3"/>
      <c r="J5" s="47">
        <v>1261160</v>
      </c>
    </row>
    <row r="6" spans="1:12" ht="12" customHeight="1" x14ac:dyDescent="0.25">
      <c r="A6" s="89"/>
      <c r="B6" s="111" t="s">
        <v>13</v>
      </c>
      <c r="C6" s="111"/>
      <c r="D6" s="111"/>
      <c r="E6" s="111"/>
      <c r="F6" s="111"/>
      <c r="G6" s="111"/>
      <c r="H6" s="111"/>
      <c r="I6" s="111"/>
      <c r="J6" s="47">
        <v>626534</v>
      </c>
      <c r="K6" s="32"/>
    </row>
    <row r="7" spans="1:12" ht="12" customHeight="1" x14ac:dyDescent="0.25">
      <c r="A7" s="89"/>
      <c r="B7" s="111" t="s">
        <v>33</v>
      </c>
      <c r="C7" s="111"/>
      <c r="D7" s="111"/>
      <c r="E7" s="111"/>
      <c r="F7" s="111"/>
      <c r="G7" s="111"/>
      <c r="H7" s="111"/>
      <c r="I7" s="111"/>
      <c r="J7" s="47">
        <v>152400</v>
      </c>
    </row>
    <row r="8" spans="1:12" ht="12" customHeight="1" x14ac:dyDescent="0.25">
      <c r="A8" s="89"/>
      <c r="B8" s="111" t="s">
        <v>48</v>
      </c>
      <c r="C8" s="111"/>
      <c r="D8" s="111"/>
      <c r="E8" s="111"/>
      <c r="F8" s="111"/>
      <c r="G8" s="111"/>
      <c r="H8" s="111"/>
      <c r="I8" s="111"/>
      <c r="J8" s="47">
        <v>271125</v>
      </c>
    </row>
    <row r="9" spans="1:12" ht="12" customHeight="1" x14ac:dyDescent="0.25">
      <c r="A9" s="89"/>
      <c r="B9" s="111" t="s">
        <v>49</v>
      </c>
      <c r="C9" s="111"/>
      <c r="D9" s="111"/>
      <c r="E9" s="111"/>
      <c r="F9" s="111"/>
      <c r="G9" s="111"/>
      <c r="H9" s="111"/>
      <c r="I9" s="111"/>
      <c r="J9" s="47">
        <v>1593599</v>
      </c>
    </row>
    <row r="10" spans="1:12" ht="12" customHeight="1" x14ac:dyDescent="0.25">
      <c r="A10" s="89"/>
      <c r="B10" s="111" t="s">
        <v>50</v>
      </c>
      <c r="C10" s="111"/>
      <c r="D10" s="111"/>
      <c r="E10" s="111"/>
      <c r="F10" s="111"/>
      <c r="G10" s="111"/>
      <c r="H10" s="111"/>
      <c r="I10" s="111"/>
      <c r="J10" s="47">
        <v>58311</v>
      </c>
    </row>
    <row r="11" spans="1:12" ht="12" customHeight="1" x14ac:dyDescent="0.25">
      <c r="A11" s="89"/>
      <c r="B11" s="111" t="s">
        <v>14</v>
      </c>
      <c r="C11" s="111"/>
      <c r="D11" s="111"/>
      <c r="E11" s="111"/>
      <c r="F11" s="111"/>
      <c r="G11" s="111"/>
      <c r="H11" s="111"/>
      <c r="I11" s="111"/>
      <c r="J11" s="47">
        <v>158194</v>
      </c>
    </row>
    <row r="12" spans="1:12" ht="12" customHeight="1" x14ac:dyDescent="0.25">
      <c r="A12" s="89"/>
      <c r="B12" s="103" t="s">
        <v>76</v>
      </c>
      <c r="C12" s="104"/>
      <c r="D12" s="104"/>
      <c r="E12" s="104"/>
      <c r="F12" s="104"/>
      <c r="G12" s="107"/>
      <c r="H12" s="28"/>
      <c r="I12" s="28"/>
      <c r="J12" s="47">
        <v>838200</v>
      </c>
    </row>
    <row r="13" spans="1:12" ht="12" customHeight="1" x14ac:dyDescent="0.25">
      <c r="A13" s="89"/>
      <c r="B13" s="112" t="s">
        <v>9</v>
      </c>
      <c r="C13" s="112"/>
      <c r="D13" s="112"/>
      <c r="E13" s="112"/>
      <c r="F13" s="112"/>
      <c r="G13" s="112"/>
      <c r="H13" s="112"/>
      <c r="I13" s="112"/>
      <c r="J13" s="48">
        <f>SUM(J4:J12)</f>
        <v>5608495</v>
      </c>
    </row>
    <row r="14" spans="1:12" ht="12" customHeight="1" x14ac:dyDescent="0.25">
      <c r="A14" s="124" t="s">
        <v>15</v>
      </c>
      <c r="B14" s="111" t="s">
        <v>16</v>
      </c>
      <c r="C14" s="111"/>
      <c r="D14" s="111"/>
      <c r="E14" s="111"/>
      <c r="F14" s="111"/>
      <c r="G14" s="111"/>
      <c r="H14" s="111"/>
      <c r="I14" s="111"/>
      <c r="J14" s="47">
        <v>930276</v>
      </c>
    </row>
    <row r="15" spans="1:12" ht="12" customHeight="1" x14ac:dyDescent="0.25">
      <c r="A15" s="125"/>
      <c r="B15" s="111" t="s">
        <v>17</v>
      </c>
      <c r="C15" s="111"/>
      <c r="D15" s="111"/>
      <c r="E15" s="111"/>
      <c r="F15" s="111"/>
      <c r="G15" s="111"/>
      <c r="H15" s="111"/>
      <c r="I15" s="111"/>
      <c r="J15" s="47">
        <v>1920356</v>
      </c>
    </row>
    <row r="16" spans="1:12" ht="12" customHeight="1" x14ac:dyDescent="0.25">
      <c r="A16" s="125"/>
      <c r="B16" s="103" t="s">
        <v>88</v>
      </c>
      <c r="C16" s="104"/>
      <c r="D16" s="104"/>
      <c r="E16" s="104"/>
      <c r="F16" s="104"/>
      <c r="G16" s="104"/>
      <c r="H16" s="33"/>
      <c r="I16" s="34"/>
      <c r="J16" s="49">
        <v>126320</v>
      </c>
    </row>
    <row r="17" spans="1:14" ht="12" customHeight="1" x14ac:dyDescent="0.25">
      <c r="A17" s="125"/>
      <c r="B17" s="118" t="s">
        <v>18</v>
      </c>
      <c r="C17" s="119"/>
      <c r="D17" s="119"/>
      <c r="E17" s="119"/>
      <c r="F17" s="119"/>
      <c r="G17" s="119"/>
      <c r="H17" s="119"/>
      <c r="I17" s="120"/>
      <c r="J17" s="116">
        <v>90540</v>
      </c>
    </row>
    <row r="18" spans="1:14" ht="0.75" customHeight="1" x14ac:dyDescent="0.25">
      <c r="A18" s="125"/>
      <c r="B18" s="121"/>
      <c r="C18" s="122"/>
      <c r="D18" s="122"/>
      <c r="E18" s="122"/>
      <c r="F18" s="122"/>
      <c r="G18" s="122"/>
      <c r="H18" s="122"/>
      <c r="I18" s="123"/>
      <c r="J18" s="117"/>
    </row>
    <row r="19" spans="1:14" ht="12.75" customHeight="1" x14ac:dyDescent="0.25">
      <c r="A19" s="125"/>
      <c r="B19" s="90" t="s">
        <v>70</v>
      </c>
      <c r="C19" s="90"/>
      <c r="D19" s="90"/>
      <c r="E19" s="90"/>
      <c r="F19" s="90"/>
      <c r="G19" s="90"/>
      <c r="H19" s="90"/>
      <c r="I19" s="90"/>
      <c r="J19" s="50">
        <v>2989817</v>
      </c>
      <c r="M19" s="36"/>
      <c r="N19" s="36"/>
    </row>
    <row r="20" spans="1:14" ht="12" customHeight="1" x14ac:dyDescent="0.25">
      <c r="A20" s="125"/>
      <c r="B20" s="111" t="s">
        <v>41</v>
      </c>
      <c r="C20" s="111"/>
      <c r="D20" s="111"/>
      <c r="E20" s="111"/>
      <c r="F20" s="111"/>
      <c r="G20" s="111"/>
      <c r="H20" s="111"/>
      <c r="I20" s="111"/>
      <c r="J20" s="47">
        <v>198328</v>
      </c>
    </row>
    <row r="21" spans="1:14" ht="12" customHeight="1" x14ac:dyDescent="0.25">
      <c r="A21" s="125"/>
      <c r="B21" s="111" t="s">
        <v>19</v>
      </c>
      <c r="C21" s="111"/>
      <c r="D21" s="111"/>
      <c r="E21" s="111"/>
      <c r="F21" s="111"/>
      <c r="G21" s="111"/>
      <c r="H21" s="111"/>
      <c r="I21" s="111"/>
      <c r="J21" s="47">
        <v>815482</v>
      </c>
    </row>
    <row r="22" spans="1:14" ht="12" customHeight="1" x14ac:dyDescent="0.25">
      <c r="A22" s="125"/>
      <c r="B22" s="111" t="s">
        <v>20</v>
      </c>
      <c r="C22" s="111"/>
      <c r="D22" s="111"/>
      <c r="E22" s="111"/>
      <c r="F22" s="111"/>
      <c r="G22" s="111"/>
      <c r="H22" s="111"/>
      <c r="I22" s="111"/>
      <c r="J22" s="51">
        <v>2671034</v>
      </c>
    </row>
    <row r="23" spans="1:14" ht="14.25" customHeight="1" x14ac:dyDescent="0.25">
      <c r="A23" s="125"/>
      <c r="B23" s="90" t="s">
        <v>89</v>
      </c>
      <c r="C23" s="90"/>
      <c r="D23" s="90"/>
      <c r="E23" s="90"/>
      <c r="F23" s="90"/>
      <c r="G23" s="90"/>
      <c r="H23" s="90"/>
      <c r="I23" s="90"/>
      <c r="J23" s="50">
        <v>33177116</v>
      </c>
    </row>
    <row r="24" spans="1:14" ht="12" customHeight="1" x14ac:dyDescent="0.25">
      <c r="A24" s="125"/>
      <c r="B24" s="111" t="s">
        <v>46</v>
      </c>
      <c r="C24" s="111"/>
      <c r="D24" s="111"/>
      <c r="E24" s="111"/>
      <c r="F24" s="111"/>
      <c r="G24" s="111"/>
      <c r="H24" s="111"/>
      <c r="I24" s="111"/>
      <c r="J24" s="47">
        <v>1006140</v>
      </c>
    </row>
    <row r="25" spans="1:14" ht="12" customHeight="1" x14ac:dyDescent="0.25">
      <c r="A25" s="125"/>
      <c r="B25" s="111" t="s">
        <v>21</v>
      </c>
      <c r="C25" s="111"/>
      <c r="D25" s="111"/>
      <c r="E25" s="111"/>
      <c r="F25" s="111"/>
      <c r="G25" s="111"/>
      <c r="H25" s="111"/>
      <c r="I25" s="111"/>
      <c r="J25" s="47">
        <v>1320000</v>
      </c>
    </row>
    <row r="26" spans="1:14" ht="12" customHeight="1" x14ac:dyDescent="0.25">
      <c r="A26" s="125"/>
      <c r="B26" s="111" t="s">
        <v>65</v>
      </c>
      <c r="C26" s="111"/>
      <c r="D26" s="111"/>
      <c r="E26" s="111"/>
      <c r="F26" s="111"/>
      <c r="G26" s="111"/>
      <c r="H26" s="111"/>
      <c r="I26" s="111"/>
      <c r="J26" s="47">
        <v>1115010</v>
      </c>
      <c r="L26" s="37"/>
    </row>
    <row r="27" spans="1:14" ht="12" customHeight="1" x14ac:dyDescent="0.25">
      <c r="A27" s="125"/>
      <c r="B27" s="111" t="s">
        <v>22</v>
      </c>
      <c r="C27" s="111"/>
      <c r="D27" s="111"/>
      <c r="E27" s="111"/>
      <c r="F27" s="111"/>
      <c r="G27" s="111"/>
      <c r="H27" s="111"/>
      <c r="I27" s="111"/>
      <c r="J27" s="50">
        <v>11910000</v>
      </c>
    </row>
    <row r="28" spans="1:14" ht="11.25" customHeight="1" x14ac:dyDescent="0.25">
      <c r="A28" s="126"/>
      <c r="B28" s="90" t="s">
        <v>115</v>
      </c>
      <c r="C28" s="90"/>
      <c r="D28" s="90"/>
      <c r="E28" s="90"/>
      <c r="F28" s="90"/>
      <c r="G28" s="90"/>
      <c r="H28" s="90"/>
      <c r="I28" s="90"/>
      <c r="J28" s="47">
        <v>435600</v>
      </c>
    </row>
    <row r="29" spans="1:14" ht="12" customHeight="1" x14ac:dyDescent="0.25">
      <c r="A29" s="124" t="s">
        <v>15</v>
      </c>
      <c r="B29" s="111" t="s">
        <v>23</v>
      </c>
      <c r="C29" s="111"/>
      <c r="D29" s="111"/>
      <c r="E29" s="111"/>
      <c r="F29" s="111"/>
      <c r="G29" s="111"/>
      <c r="H29" s="111"/>
      <c r="I29" s="111"/>
      <c r="J29" s="47">
        <v>16000</v>
      </c>
    </row>
    <row r="30" spans="1:14" ht="12" customHeight="1" x14ac:dyDescent="0.25">
      <c r="A30" s="125"/>
      <c r="B30" s="111" t="s">
        <v>24</v>
      </c>
      <c r="C30" s="111"/>
      <c r="D30" s="111"/>
      <c r="E30" s="111"/>
      <c r="F30" s="111"/>
      <c r="G30" s="111"/>
      <c r="H30" s="111"/>
      <c r="I30" s="111"/>
      <c r="J30" s="47">
        <v>147150</v>
      </c>
    </row>
    <row r="31" spans="1:14" ht="12" customHeight="1" x14ac:dyDescent="0.25">
      <c r="A31" s="125"/>
      <c r="B31" s="111" t="s">
        <v>63</v>
      </c>
      <c r="C31" s="111"/>
      <c r="D31" s="111"/>
      <c r="E31" s="111"/>
      <c r="F31" s="111"/>
      <c r="G31" s="111"/>
      <c r="H31" s="111"/>
      <c r="I31" s="111"/>
      <c r="J31" s="47">
        <v>1575500</v>
      </c>
    </row>
    <row r="32" spans="1:14" ht="14.25" customHeight="1" x14ac:dyDescent="0.25">
      <c r="A32" s="125"/>
      <c r="B32" s="111" t="s">
        <v>69</v>
      </c>
      <c r="C32" s="111"/>
      <c r="D32" s="111"/>
      <c r="E32" s="111"/>
      <c r="F32" s="111"/>
      <c r="G32" s="111"/>
      <c r="H32" s="111"/>
      <c r="I32" s="111"/>
      <c r="J32" s="47">
        <v>2480000</v>
      </c>
    </row>
    <row r="33" spans="1:11" ht="12" customHeight="1" x14ac:dyDescent="0.25">
      <c r="A33" s="125"/>
      <c r="B33" s="127" t="s">
        <v>64</v>
      </c>
      <c r="C33" s="128"/>
      <c r="D33" s="128"/>
      <c r="E33" s="128"/>
      <c r="F33" s="128"/>
      <c r="G33" s="128"/>
      <c r="H33" s="128"/>
      <c r="I33" s="129"/>
      <c r="J33" s="47">
        <v>1749460</v>
      </c>
    </row>
    <row r="34" spans="1:11" ht="12" customHeight="1" x14ac:dyDescent="0.25">
      <c r="A34" s="125"/>
      <c r="B34" s="103" t="s">
        <v>123</v>
      </c>
      <c r="C34" s="104"/>
      <c r="D34" s="104"/>
      <c r="E34" s="104"/>
      <c r="F34" s="104"/>
      <c r="G34" s="74"/>
      <c r="H34" s="75"/>
      <c r="I34" s="76"/>
      <c r="J34" s="47">
        <v>-8000000</v>
      </c>
    </row>
    <row r="35" spans="1:11" ht="12" customHeight="1" x14ac:dyDescent="0.25">
      <c r="A35" s="125"/>
      <c r="B35" s="105" t="s">
        <v>124</v>
      </c>
      <c r="C35" s="106"/>
      <c r="D35" s="106"/>
      <c r="E35" s="106"/>
      <c r="F35" s="106"/>
      <c r="G35" s="75"/>
      <c r="H35" s="75"/>
      <c r="I35" s="76"/>
      <c r="J35" s="47">
        <v>-3000000</v>
      </c>
    </row>
    <row r="36" spans="1:11" ht="12" customHeight="1" x14ac:dyDescent="0.25">
      <c r="A36" s="125"/>
      <c r="B36" s="103" t="s">
        <v>42</v>
      </c>
      <c r="C36" s="104"/>
      <c r="D36" s="104"/>
      <c r="E36" s="104"/>
      <c r="F36" s="104"/>
      <c r="G36" s="104"/>
      <c r="H36" s="107"/>
      <c r="I36" s="28"/>
      <c r="J36" s="47">
        <v>2517579</v>
      </c>
    </row>
    <row r="37" spans="1:11" ht="12" customHeight="1" x14ac:dyDescent="0.25">
      <c r="A37" s="126"/>
      <c r="B37" s="112" t="s">
        <v>25</v>
      </c>
      <c r="C37" s="112"/>
      <c r="D37" s="112"/>
      <c r="E37" s="112"/>
      <c r="F37" s="112"/>
      <c r="G37" s="112"/>
      <c r="H37" s="112"/>
      <c r="I37" s="112"/>
      <c r="J37" s="48">
        <f>SUM(J14:J36)</f>
        <v>56191708</v>
      </c>
      <c r="K37" s="32"/>
    </row>
    <row r="38" spans="1:11" ht="12" customHeight="1" x14ac:dyDescent="0.25">
      <c r="A38" s="89" t="s">
        <v>26</v>
      </c>
      <c r="B38" s="111" t="s">
        <v>51</v>
      </c>
      <c r="C38" s="111"/>
      <c r="D38" s="111"/>
      <c r="E38" s="111"/>
      <c r="F38" s="111"/>
      <c r="G38" s="111"/>
      <c r="H38" s="111"/>
      <c r="I38" s="111"/>
      <c r="J38" s="47">
        <v>140100</v>
      </c>
    </row>
    <row r="39" spans="1:11" ht="12" customHeight="1" x14ac:dyDescent="0.25">
      <c r="A39" s="89"/>
      <c r="B39" s="111" t="s">
        <v>52</v>
      </c>
      <c r="C39" s="111"/>
      <c r="D39" s="111"/>
      <c r="E39" s="111"/>
      <c r="F39" s="111"/>
      <c r="G39" s="111"/>
      <c r="H39" s="111"/>
      <c r="I39" s="111"/>
      <c r="J39" s="47">
        <v>830459</v>
      </c>
    </row>
    <row r="40" spans="1:11" ht="12" customHeight="1" x14ac:dyDescent="0.25">
      <c r="A40" s="89"/>
      <c r="B40" s="112" t="s">
        <v>27</v>
      </c>
      <c r="C40" s="112"/>
      <c r="D40" s="112"/>
      <c r="E40" s="112"/>
      <c r="F40" s="112"/>
      <c r="G40" s="112"/>
      <c r="H40" s="112"/>
      <c r="I40" s="112"/>
      <c r="J40" s="48">
        <f>SUM(J38:J39)</f>
        <v>970559</v>
      </c>
    </row>
    <row r="41" spans="1:11" ht="12" customHeight="1" x14ac:dyDescent="0.25">
      <c r="A41" s="89" t="s">
        <v>28</v>
      </c>
      <c r="B41" s="111" t="s">
        <v>29</v>
      </c>
      <c r="C41" s="111"/>
      <c r="D41" s="111"/>
      <c r="E41" s="111"/>
      <c r="F41" s="111"/>
      <c r="G41" s="111"/>
      <c r="H41" s="111"/>
      <c r="I41" s="111"/>
      <c r="J41" s="47">
        <v>7723789</v>
      </c>
    </row>
    <row r="42" spans="1:11" ht="12" customHeight="1" x14ac:dyDescent="0.25">
      <c r="A42" s="89"/>
      <c r="B42" s="111" t="s">
        <v>43</v>
      </c>
      <c r="C42" s="111"/>
      <c r="D42" s="111"/>
      <c r="E42" s="111"/>
      <c r="F42" s="111"/>
      <c r="G42" s="111"/>
      <c r="H42" s="111"/>
      <c r="I42" s="111"/>
      <c r="J42" s="47">
        <v>1077724</v>
      </c>
    </row>
    <row r="43" spans="1:11" ht="12" customHeight="1" x14ac:dyDescent="0.25">
      <c r="A43" s="89"/>
      <c r="B43" s="111" t="s">
        <v>44</v>
      </c>
      <c r="C43" s="111"/>
      <c r="D43" s="111"/>
      <c r="E43" s="111"/>
      <c r="F43" s="111"/>
      <c r="G43" s="111"/>
      <c r="H43" s="111"/>
      <c r="I43" s="111"/>
      <c r="J43" s="47">
        <v>21913</v>
      </c>
    </row>
    <row r="44" spans="1:11" ht="12" customHeight="1" x14ac:dyDescent="0.25">
      <c r="A44" s="89"/>
      <c r="B44" s="111" t="s">
        <v>47</v>
      </c>
      <c r="C44" s="111"/>
      <c r="D44" s="111"/>
      <c r="E44" s="111"/>
      <c r="F44" s="111"/>
      <c r="G44" s="111"/>
      <c r="H44" s="111"/>
      <c r="I44" s="111"/>
      <c r="J44" s="47">
        <v>1536344</v>
      </c>
    </row>
    <row r="45" spans="1:11" ht="12" customHeight="1" x14ac:dyDescent="0.25">
      <c r="A45" s="89"/>
      <c r="B45" s="112" t="s">
        <v>27</v>
      </c>
      <c r="C45" s="112"/>
      <c r="D45" s="112"/>
      <c r="E45" s="112"/>
      <c r="F45" s="112"/>
      <c r="G45" s="112"/>
      <c r="H45" s="112"/>
      <c r="I45" s="112"/>
      <c r="J45" s="48">
        <f>SUM(J41:J44)</f>
        <v>10359770</v>
      </c>
    </row>
    <row r="46" spans="1:11" x14ac:dyDescent="0.25">
      <c r="A46" s="9"/>
      <c r="B46" s="10"/>
      <c r="C46" s="10"/>
      <c r="D46" s="10"/>
      <c r="E46" s="10"/>
      <c r="F46" s="10"/>
      <c r="G46" s="10"/>
      <c r="H46" s="10"/>
      <c r="I46" s="10"/>
      <c r="J46" s="52"/>
    </row>
    <row r="47" spans="1:11" ht="15" customHeight="1" x14ac:dyDescent="0.25">
      <c r="A47" s="137" t="s">
        <v>30</v>
      </c>
      <c r="B47" s="138"/>
      <c r="C47" s="138"/>
      <c r="D47" s="138"/>
      <c r="E47" s="138"/>
      <c r="F47" s="138"/>
      <c r="G47" s="138"/>
      <c r="H47" s="138"/>
      <c r="I47" s="139"/>
      <c r="J47" s="53">
        <v>1700586</v>
      </c>
    </row>
    <row r="48" spans="1:11" ht="12" customHeight="1" x14ac:dyDescent="0.25">
      <c r="A48" s="130"/>
      <c r="B48" s="140" t="s">
        <v>45</v>
      </c>
      <c r="C48" s="140"/>
      <c r="D48" s="140"/>
      <c r="E48" s="140"/>
      <c r="F48" s="140"/>
      <c r="G48" s="140"/>
      <c r="H48" s="140"/>
      <c r="I48" s="140"/>
      <c r="J48" s="43">
        <v>875000</v>
      </c>
    </row>
    <row r="49" spans="1:10" ht="12" customHeight="1" x14ac:dyDescent="0.25">
      <c r="A49" s="130"/>
      <c r="B49" s="108" t="s">
        <v>118</v>
      </c>
      <c r="C49" s="109"/>
      <c r="D49" s="109"/>
      <c r="E49" s="109"/>
      <c r="F49" s="109"/>
      <c r="G49" s="54"/>
      <c r="H49" s="43"/>
      <c r="I49" s="43"/>
      <c r="J49" s="43">
        <v>120000</v>
      </c>
    </row>
    <row r="50" spans="1:10" ht="12" customHeight="1" x14ac:dyDescent="0.25">
      <c r="A50" s="130"/>
      <c r="B50" s="108" t="s">
        <v>99</v>
      </c>
      <c r="C50" s="109"/>
      <c r="D50" s="109"/>
      <c r="E50" s="109"/>
      <c r="F50" s="109"/>
      <c r="G50" s="110"/>
      <c r="H50" s="43"/>
      <c r="I50" s="43"/>
      <c r="J50" s="43">
        <v>768280</v>
      </c>
    </row>
    <row r="51" spans="1:10" ht="12" customHeight="1" x14ac:dyDescent="0.25">
      <c r="A51" s="130"/>
      <c r="B51" s="140" t="s">
        <v>53</v>
      </c>
      <c r="C51" s="140"/>
      <c r="D51" s="140"/>
      <c r="E51" s="140"/>
      <c r="F51" s="140"/>
      <c r="G51" s="140"/>
      <c r="H51" s="140"/>
      <c r="I51" s="140"/>
      <c r="J51" s="43">
        <v>8</v>
      </c>
    </row>
    <row r="52" spans="1:10" ht="12" customHeight="1" x14ac:dyDescent="0.25">
      <c r="A52" s="130"/>
      <c r="B52" s="140" t="s">
        <v>54</v>
      </c>
      <c r="C52" s="140"/>
      <c r="D52" s="140"/>
      <c r="E52" s="140"/>
      <c r="F52" s="140"/>
      <c r="G52" s="140"/>
      <c r="H52" s="140"/>
      <c r="I52" s="140"/>
      <c r="J52" s="43">
        <v>680907</v>
      </c>
    </row>
    <row r="53" spans="1:10" ht="12" customHeight="1" x14ac:dyDescent="0.25">
      <c r="A53" s="130"/>
      <c r="B53" s="108" t="s">
        <v>98</v>
      </c>
      <c r="C53" s="109"/>
      <c r="D53" s="109"/>
      <c r="E53" s="109"/>
      <c r="F53" s="109"/>
      <c r="G53" s="110"/>
      <c r="H53" s="43"/>
      <c r="I53" s="43"/>
      <c r="J53" s="43">
        <v>458064</v>
      </c>
    </row>
    <row r="54" spans="1:10" ht="12" customHeight="1" x14ac:dyDescent="0.25">
      <c r="A54" s="130"/>
      <c r="B54" s="108" t="s">
        <v>119</v>
      </c>
      <c r="C54" s="109"/>
      <c r="D54" s="109"/>
      <c r="E54" s="109"/>
      <c r="F54" s="109"/>
      <c r="G54" s="55">
        <v>496525</v>
      </c>
      <c r="H54" s="43"/>
      <c r="I54" s="43"/>
      <c r="J54" s="43">
        <v>496525</v>
      </c>
    </row>
    <row r="55" spans="1:10" ht="12" customHeight="1" x14ac:dyDescent="0.25">
      <c r="A55" s="130"/>
      <c r="B55" s="108" t="s">
        <v>100</v>
      </c>
      <c r="C55" s="109"/>
      <c r="D55" s="109"/>
      <c r="E55" s="109"/>
      <c r="F55" s="109"/>
      <c r="G55" s="110"/>
      <c r="H55" s="43"/>
      <c r="I55" s="43"/>
      <c r="J55" s="56">
        <v>2321</v>
      </c>
    </row>
    <row r="56" spans="1:10" ht="12" customHeight="1" x14ac:dyDescent="0.25">
      <c r="A56" s="130"/>
      <c r="B56" s="141" t="s">
        <v>27</v>
      </c>
      <c r="C56" s="141"/>
      <c r="D56" s="141"/>
      <c r="E56" s="141"/>
      <c r="F56" s="141"/>
      <c r="G56" s="141"/>
      <c r="H56" s="141"/>
      <c r="I56" s="141"/>
      <c r="J56" s="53">
        <f>SUM(J48:J55)</f>
        <v>3401105</v>
      </c>
    </row>
    <row r="57" spans="1:10" ht="15.75" customHeight="1" x14ac:dyDescent="0.25">
      <c r="A57" s="142" t="s">
        <v>68</v>
      </c>
      <c r="B57" s="143"/>
      <c r="C57" s="143"/>
      <c r="D57" s="143"/>
      <c r="E57" s="143"/>
      <c r="F57" s="143"/>
      <c r="G57" s="57"/>
      <c r="H57" s="57"/>
      <c r="I57" s="57"/>
      <c r="J57" s="58">
        <v>78232223</v>
      </c>
    </row>
    <row r="58" spans="1:10" ht="8.25" customHeight="1" x14ac:dyDescent="0.25">
      <c r="A58" s="134"/>
      <c r="B58" s="135"/>
      <c r="C58" s="135"/>
      <c r="D58" s="135"/>
      <c r="E58" s="135"/>
      <c r="F58" s="135"/>
      <c r="G58" s="135"/>
      <c r="H58" s="135"/>
      <c r="I58" s="135"/>
      <c r="J58" s="136"/>
    </row>
    <row r="59" spans="1:10" ht="12" customHeight="1" x14ac:dyDescent="0.25">
      <c r="A59" s="130" t="s">
        <v>31</v>
      </c>
      <c r="B59" s="109" t="s">
        <v>55</v>
      </c>
      <c r="C59" s="109"/>
      <c r="D59" s="109"/>
      <c r="E59" s="109"/>
      <c r="F59" s="109"/>
      <c r="G59" s="109"/>
      <c r="H59" s="109"/>
      <c r="I59" s="110"/>
      <c r="J59" s="43">
        <v>1439414</v>
      </c>
    </row>
    <row r="60" spans="1:10" ht="12" customHeight="1" x14ac:dyDescent="0.25">
      <c r="A60" s="130"/>
      <c r="B60" s="109" t="s">
        <v>114</v>
      </c>
      <c r="C60" s="109"/>
      <c r="D60" s="109"/>
      <c r="E60" s="109"/>
      <c r="F60" s="109"/>
      <c r="G60" s="109"/>
      <c r="H60" s="109"/>
      <c r="I60" s="110"/>
      <c r="J60" s="43">
        <v>8501359</v>
      </c>
    </row>
    <row r="61" spans="1:10" ht="12" customHeight="1" x14ac:dyDescent="0.25">
      <c r="A61" s="130"/>
      <c r="B61" s="83" t="s">
        <v>25</v>
      </c>
      <c r="C61" s="83"/>
      <c r="D61" s="83"/>
      <c r="E61" s="83"/>
      <c r="F61" s="83"/>
      <c r="G61" s="83"/>
      <c r="H61" s="83"/>
      <c r="I61" s="84"/>
      <c r="J61" s="85">
        <f>SUM(J59:J60)</f>
        <v>9940773</v>
      </c>
    </row>
    <row r="62" spans="1:10" ht="12" customHeight="1" x14ac:dyDescent="0.25">
      <c r="A62" s="130"/>
      <c r="B62" s="109" t="s">
        <v>95</v>
      </c>
      <c r="C62" s="109"/>
      <c r="D62" s="109"/>
      <c r="E62" s="109"/>
      <c r="F62" s="109"/>
      <c r="G62" s="109"/>
      <c r="H62" s="109"/>
      <c r="I62" s="110"/>
      <c r="J62" s="43">
        <v>5201071</v>
      </c>
    </row>
    <row r="63" spans="1:10" ht="12" customHeight="1" x14ac:dyDescent="0.25">
      <c r="A63" s="130"/>
      <c r="B63" s="109" t="s">
        <v>96</v>
      </c>
      <c r="C63" s="109"/>
      <c r="D63" s="109"/>
      <c r="E63" s="109"/>
      <c r="F63" s="109"/>
      <c r="G63" s="109"/>
      <c r="H63" s="109"/>
      <c r="I63" s="110"/>
      <c r="J63" s="43">
        <v>3199649</v>
      </c>
    </row>
    <row r="64" spans="1:10" ht="12" customHeight="1" x14ac:dyDescent="0.25">
      <c r="A64" s="130"/>
      <c r="B64" s="131" t="s">
        <v>97</v>
      </c>
      <c r="C64" s="132"/>
      <c r="D64" s="132"/>
      <c r="E64" s="132"/>
      <c r="F64" s="132"/>
      <c r="G64" s="133"/>
      <c r="H64" s="59"/>
      <c r="I64" s="59"/>
      <c r="J64" s="60">
        <v>2001422</v>
      </c>
    </row>
  </sheetData>
  <mergeCells count="68">
    <mergeCell ref="A38:A40"/>
    <mergeCell ref="B38:I38"/>
    <mergeCell ref="B39:I39"/>
    <mergeCell ref="B40:I40"/>
    <mergeCell ref="A58:J58"/>
    <mergeCell ref="A47:I47"/>
    <mergeCell ref="A48:A56"/>
    <mergeCell ref="B48:I48"/>
    <mergeCell ref="B51:I51"/>
    <mergeCell ref="B52:I52"/>
    <mergeCell ref="B56:I56"/>
    <mergeCell ref="A57:F57"/>
    <mergeCell ref="B55:G55"/>
    <mergeCell ref="B49:F49"/>
    <mergeCell ref="B54:F54"/>
    <mergeCell ref="A41:A45"/>
    <mergeCell ref="A59:A64"/>
    <mergeCell ref="B59:I59"/>
    <mergeCell ref="B60:I60"/>
    <mergeCell ref="B62:I62"/>
    <mergeCell ref="B63:I63"/>
    <mergeCell ref="B64:G64"/>
    <mergeCell ref="A14:A28"/>
    <mergeCell ref="B23:I23"/>
    <mergeCell ref="B24:I24"/>
    <mergeCell ref="B36:H36"/>
    <mergeCell ref="A29:A37"/>
    <mergeCell ref="B29:I29"/>
    <mergeCell ref="B30:I30"/>
    <mergeCell ref="B31:I31"/>
    <mergeCell ref="B32:I32"/>
    <mergeCell ref="B33:I33"/>
    <mergeCell ref="B37:I37"/>
    <mergeCell ref="B22:I22"/>
    <mergeCell ref="B25:I25"/>
    <mergeCell ref="B26:I26"/>
    <mergeCell ref="B27:I27"/>
    <mergeCell ref="B28:I28"/>
    <mergeCell ref="J17:J18"/>
    <mergeCell ref="B19:I19"/>
    <mergeCell ref="B20:I20"/>
    <mergeCell ref="B21:I21"/>
    <mergeCell ref="B15:I15"/>
    <mergeCell ref="B17:I18"/>
    <mergeCell ref="A1:J2"/>
    <mergeCell ref="A3:A13"/>
    <mergeCell ref="B3:I3"/>
    <mergeCell ref="B4:I4"/>
    <mergeCell ref="B6:I6"/>
    <mergeCell ref="B7:I7"/>
    <mergeCell ref="B8:I8"/>
    <mergeCell ref="B9:I9"/>
    <mergeCell ref="B10:I10"/>
    <mergeCell ref="B11:I11"/>
    <mergeCell ref="B13:I13"/>
    <mergeCell ref="B5:G5"/>
    <mergeCell ref="B34:F34"/>
    <mergeCell ref="B35:F35"/>
    <mergeCell ref="B12:G12"/>
    <mergeCell ref="B16:G16"/>
    <mergeCell ref="B53:G53"/>
    <mergeCell ref="B50:G50"/>
    <mergeCell ref="B14:I14"/>
    <mergeCell ref="B41:I41"/>
    <mergeCell ref="B42:I42"/>
    <mergeCell ref="B43:I43"/>
    <mergeCell ref="B44:I44"/>
    <mergeCell ref="B45:I45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6"/>
  <sheetViews>
    <sheetView topLeftCell="A4" zoomScale="120" zoomScaleNormal="120" workbookViewId="0">
      <selection activeCell="D14" sqref="D14"/>
    </sheetView>
  </sheetViews>
  <sheetFormatPr defaultRowHeight="15" x14ac:dyDescent="0.25"/>
  <cols>
    <col min="1" max="1" width="14.7109375" customWidth="1"/>
    <col min="2" max="2" width="12.85546875" customWidth="1"/>
    <col min="3" max="3" width="19.7109375" style="16" customWidth="1"/>
    <col min="4" max="4" width="16.5703125" style="16" bestFit="1" customWidth="1"/>
    <col min="5" max="5" width="16" bestFit="1" customWidth="1"/>
    <col min="6" max="6" width="13.7109375" bestFit="1" customWidth="1"/>
    <col min="7" max="7" width="10.85546875" bestFit="1" customWidth="1"/>
  </cols>
  <sheetData>
    <row r="1" spans="1:6" ht="15.75" x14ac:dyDescent="0.25">
      <c r="A1" s="147" t="s">
        <v>78</v>
      </c>
      <c r="B1" s="147"/>
      <c r="C1" s="147"/>
      <c r="D1" s="147"/>
    </row>
    <row r="2" spans="1:6" ht="47.25" customHeight="1" x14ac:dyDescent="0.25">
      <c r="A2" s="11"/>
      <c r="B2" s="12"/>
      <c r="C2" s="25" t="s">
        <v>40</v>
      </c>
      <c r="D2" s="145" t="s">
        <v>39</v>
      </c>
    </row>
    <row r="3" spans="1:6" ht="15.75" hidden="1" customHeight="1" thickBot="1" x14ac:dyDescent="0.3">
      <c r="A3" s="11"/>
      <c r="B3" s="12"/>
      <c r="C3" s="24"/>
      <c r="D3" s="146"/>
    </row>
    <row r="4" spans="1:6" ht="24.75" x14ac:dyDescent="0.25">
      <c r="A4" s="61" t="s">
        <v>77</v>
      </c>
      <c r="B4" s="62"/>
      <c r="C4" s="63">
        <v>65258322</v>
      </c>
      <c r="D4" s="64"/>
    </row>
    <row r="5" spans="1:6" x14ac:dyDescent="0.25">
      <c r="A5" s="148" t="s">
        <v>56</v>
      </c>
      <c r="B5" s="65" t="s">
        <v>38</v>
      </c>
      <c r="C5" s="66">
        <v>10000000</v>
      </c>
      <c r="D5" s="67"/>
    </row>
    <row r="6" spans="1:6" ht="33.75" x14ac:dyDescent="0.25">
      <c r="A6" s="151"/>
      <c r="B6" s="68" t="s">
        <v>35</v>
      </c>
      <c r="C6" s="67">
        <v>10000000</v>
      </c>
      <c r="D6" s="67">
        <v>9994900</v>
      </c>
      <c r="E6" s="14"/>
    </row>
    <row r="7" spans="1:6" ht="33.75" x14ac:dyDescent="0.25">
      <c r="A7" s="151"/>
      <c r="B7" s="68" t="s">
        <v>90</v>
      </c>
      <c r="C7" s="67">
        <v>5000000</v>
      </c>
      <c r="D7" s="67">
        <v>5000000</v>
      </c>
      <c r="E7" s="14"/>
    </row>
    <row r="8" spans="1:6" ht="33" customHeight="1" x14ac:dyDescent="0.25">
      <c r="A8" s="151"/>
      <c r="B8" s="69" t="s">
        <v>91</v>
      </c>
      <c r="C8" s="70">
        <v>5000000</v>
      </c>
      <c r="D8" s="70">
        <v>5000000</v>
      </c>
      <c r="E8" s="14"/>
    </row>
    <row r="9" spans="1:6" ht="45" x14ac:dyDescent="0.25">
      <c r="A9" s="151"/>
      <c r="B9" s="68" t="s">
        <v>92</v>
      </c>
      <c r="C9" s="67">
        <v>10000000</v>
      </c>
      <c r="D9" s="67">
        <v>5433800</v>
      </c>
      <c r="E9" s="14"/>
    </row>
    <row r="10" spans="1:6" ht="33.75" x14ac:dyDescent="0.25">
      <c r="A10" s="151"/>
      <c r="B10" s="68" t="s">
        <v>93</v>
      </c>
      <c r="C10" s="67">
        <v>4000000</v>
      </c>
      <c r="D10" s="67">
        <v>4000000</v>
      </c>
      <c r="E10" s="14"/>
    </row>
    <row r="11" spans="1:6" ht="33.75" x14ac:dyDescent="0.25">
      <c r="A11" s="151"/>
      <c r="B11" s="68" t="s">
        <v>57</v>
      </c>
      <c r="C11" s="67">
        <v>5000000</v>
      </c>
      <c r="D11" s="67">
        <v>4986020</v>
      </c>
      <c r="E11" s="14"/>
    </row>
    <row r="12" spans="1:6" ht="56.25" x14ac:dyDescent="0.25">
      <c r="A12" s="151"/>
      <c r="B12" s="68" t="s">
        <v>58</v>
      </c>
      <c r="C12" s="71">
        <v>7000000</v>
      </c>
      <c r="D12" s="67">
        <v>6997700</v>
      </c>
      <c r="E12" s="14"/>
    </row>
    <row r="13" spans="1:6" ht="33.75" x14ac:dyDescent="0.25">
      <c r="A13" s="151"/>
      <c r="B13" s="68" t="s">
        <v>59</v>
      </c>
      <c r="C13" s="71">
        <v>18000000</v>
      </c>
      <c r="D13" s="67">
        <v>17995900</v>
      </c>
      <c r="E13" s="14"/>
    </row>
    <row r="14" spans="1:6" ht="22.5" x14ac:dyDescent="0.25">
      <c r="A14" s="151"/>
      <c r="B14" s="68" t="s">
        <v>62</v>
      </c>
      <c r="C14" s="71">
        <v>8000000</v>
      </c>
      <c r="D14" s="67">
        <v>8000000</v>
      </c>
      <c r="E14" s="14"/>
    </row>
    <row r="15" spans="1:6" ht="22.5" x14ac:dyDescent="0.25">
      <c r="A15" s="151"/>
      <c r="B15" s="68" t="s">
        <v>37</v>
      </c>
      <c r="C15" s="71"/>
      <c r="D15" s="67">
        <v>4619658</v>
      </c>
      <c r="E15" s="14"/>
      <c r="F15" s="14"/>
    </row>
    <row r="16" spans="1:6" ht="33.75" x14ac:dyDescent="0.25">
      <c r="A16" s="151"/>
      <c r="B16" s="68" t="s">
        <v>104</v>
      </c>
      <c r="C16" s="71"/>
      <c r="D16" s="67">
        <v>217421</v>
      </c>
      <c r="E16" s="14"/>
      <c r="F16" s="14"/>
    </row>
    <row r="17" spans="1:7" ht="56.25" x14ac:dyDescent="0.25">
      <c r="A17" s="152"/>
      <c r="B17" s="68" t="s">
        <v>105</v>
      </c>
      <c r="C17" s="72" t="s">
        <v>106</v>
      </c>
      <c r="D17" s="67">
        <v>3298717</v>
      </c>
      <c r="E17" s="14"/>
      <c r="F17" s="14"/>
    </row>
    <row r="18" spans="1:7" x14ac:dyDescent="0.25">
      <c r="A18" s="148" t="s">
        <v>80</v>
      </c>
      <c r="B18" s="65" t="s">
        <v>38</v>
      </c>
      <c r="C18" s="66">
        <v>90000000</v>
      </c>
      <c r="D18" s="67"/>
      <c r="E18" s="14"/>
    </row>
    <row r="19" spans="1:7" ht="45" x14ac:dyDescent="0.25">
      <c r="A19" s="149"/>
      <c r="B19" s="68" t="s">
        <v>94</v>
      </c>
      <c r="C19" s="71">
        <v>7000000</v>
      </c>
      <c r="D19" s="67">
        <v>7000000</v>
      </c>
      <c r="E19" s="14"/>
    </row>
    <row r="20" spans="1:7" ht="45" x14ac:dyDescent="0.25">
      <c r="A20" s="149"/>
      <c r="B20" s="68" t="s">
        <v>81</v>
      </c>
      <c r="C20" s="71">
        <v>1000000</v>
      </c>
      <c r="D20" s="67">
        <v>999998</v>
      </c>
      <c r="E20" s="14"/>
    </row>
    <row r="21" spans="1:7" ht="32.25" customHeight="1" x14ac:dyDescent="0.25">
      <c r="A21" s="149"/>
      <c r="B21" s="68" t="s">
        <v>82</v>
      </c>
      <c r="C21" s="71">
        <v>1000000</v>
      </c>
      <c r="D21" s="67">
        <v>799998</v>
      </c>
      <c r="E21" s="14"/>
    </row>
    <row r="22" spans="1:7" ht="33.75" x14ac:dyDescent="0.25">
      <c r="A22" s="149"/>
      <c r="B22" s="68" t="s">
        <v>83</v>
      </c>
      <c r="C22" s="71">
        <v>10000000</v>
      </c>
      <c r="D22" s="67">
        <v>9994900</v>
      </c>
      <c r="E22" s="14"/>
    </row>
    <row r="23" spans="1:7" ht="36" customHeight="1" x14ac:dyDescent="0.25">
      <c r="A23" s="149"/>
      <c r="B23" s="68" t="s">
        <v>84</v>
      </c>
      <c r="C23" s="71">
        <v>6000000</v>
      </c>
      <c r="D23" s="67">
        <v>5999988</v>
      </c>
      <c r="E23" s="14"/>
    </row>
    <row r="24" spans="1:7" ht="36" customHeight="1" x14ac:dyDescent="0.25">
      <c r="A24" s="149"/>
      <c r="B24" s="68" t="s">
        <v>85</v>
      </c>
      <c r="C24" s="71">
        <v>6000000</v>
      </c>
      <c r="D24" s="67">
        <v>5999988</v>
      </c>
      <c r="E24" s="14"/>
    </row>
    <row r="25" spans="1:7" ht="36" customHeight="1" x14ac:dyDescent="0.25">
      <c r="A25" s="149"/>
      <c r="B25" s="68" t="s">
        <v>86</v>
      </c>
      <c r="C25" s="71">
        <v>4000000</v>
      </c>
      <c r="D25" s="67">
        <v>3988308</v>
      </c>
      <c r="E25" s="14"/>
    </row>
    <row r="26" spans="1:7" ht="36" customHeight="1" x14ac:dyDescent="0.25">
      <c r="A26" s="149"/>
      <c r="B26" s="68" t="s">
        <v>36</v>
      </c>
      <c r="C26" s="71">
        <v>10000000</v>
      </c>
      <c r="D26" s="67">
        <v>10000000</v>
      </c>
      <c r="E26" s="14"/>
    </row>
    <row r="27" spans="1:7" ht="36" customHeight="1" x14ac:dyDescent="0.25">
      <c r="A27" s="150"/>
      <c r="B27" s="68" t="s">
        <v>87</v>
      </c>
      <c r="C27" s="71">
        <v>2500000</v>
      </c>
      <c r="D27" s="67">
        <v>2500000</v>
      </c>
      <c r="E27" s="14"/>
    </row>
    <row r="28" spans="1:7" ht="22.5" customHeight="1" x14ac:dyDescent="0.25">
      <c r="A28" s="144" t="s">
        <v>79</v>
      </c>
      <c r="B28" s="144"/>
      <c r="C28" s="144"/>
      <c r="D28" s="73">
        <v>42431026</v>
      </c>
      <c r="E28" s="14"/>
      <c r="G28" s="23"/>
    </row>
    <row r="29" spans="1:7" x14ac:dyDescent="0.25">
      <c r="C29"/>
      <c r="D29"/>
    </row>
    <row r="30" spans="1:7" x14ac:dyDescent="0.25">
      <c r="C30"/>
      <c r="D30"/>
    </row>
    <row r="31" spans="1:7" x14ac:dyDescent="0.25">
      <c r="C31"/>
      <c r="D31"/>
    </row>
    <row r="32" spans="1:7" x14ac:dyDescent="0.25">
      <c r="C32"/>
      <c r="D32"/>
    </row>
    <row r="33" spans="1:4" x14ac:dyDescent="0.25">
      <c r="C33"/>
      <c r="D33"/>
    </row>
    <row r="34" spans="1:4" x14ac:dyDescent="0.25">
      <c r="C34"/>
      <c r="D34"/>
    </row>
    <row r="35" spans="1:4" x14ac:dyDescent="0.25">
      <c r="A35" s="26"/>
      <c r="C35"/>
      <c r="D35"/>
    </row>
    <row r="36" spans="1:4" x14ac:dyDescent="0.25">
      <c r="A36" s="15"/>
    </row>
  </sheetData>
  <mergeCells count="5">
    <mergeCell ref="A28:C28"/>
    <mergeCell ref="D2:D3"/>
    <mergeCell ref="A1:D1"/>
    <mergeCell ref="A18:A27"/>
    <mergeCell ref="A5:A1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C19"/>
  <sheetViews>
    <sheetView tabSelected="1" workbookViewId="0">
      <selection activeCell="E12" sqref="E12"/>
    </sheetView>
  </sheetViews>
  <sheetFormatPr defaultRowHeight="15" x14ac:dyDescent="0.25"/>
  <cols>
    <col min="1" max="1" width="2.140625" customWidth="1"/>
    <col min="2" max="2" width="35.140625" customWidth="1"/>
    <col min="3" max="3" width="23.28515625" customWidth="1"/>
    <col min="4" max="4" width="8.140625" customWidth="1"/>
    <col min="5" max="5" width="14.28515625" customWidth="1"/>
  </cols>
  <sheetData>
    <row r="3" spans="2:3" ht="18.75" x14ac:dyDescent="0.3">
      <c r="B3" s="154" t="s">
        <v>71</v>
      </c>
      <c r="C3" s="154"/>
    </row>
    <row r="4" spans="2:3" x14ac:dyDescent="0.25">
      <c r="B4" s="40" t="s">
        <v>108</v>
      </c>
      <c r="C4" s="39">
        <v>23470637</v>
      </c>
    </row>
    <row r="5" spans="2:3" x14ac:dyDescent="0.25">
      <c r="B5" s="40" t="s">
        <v>109</v>
      </c>
      <c r="C5" s="39">
        <v>884083</v>
      </c>
    </row>
    <row r="6" spans="2:3" x14ac:dyDescent="0.25">
      <c r="B6" s="41" t="s">
        <v>110</v>
      </c>
      <c r="C6" s="42">
        <v>40717443</v>
      </c>
    </row>
    <row r="7" spans="2:3" x14ac:dyDescent="0.25">
      <c r="B7" s="41" t="s">
        <v>111</v>
      </c>
      <c r="C7" s="77">
        <v>936958</v>
      </c>
    </row>
    <row r="8" spans="2:3" ht="30" x14ac:dyDescent="0.25">
      <c r="B8" s="86" t="s">
        <v>125</v>
      </c>
      <c r="C8" s="78">
        <v>22000000</v>
      </c>
    </row>
    <row r="9" spans="2:3" ht="18.75" x14ac:dyDescent="0.3">
      <c r="B9" s="153" t="s">
        <v>73</v>
      </c>
      <c r="C9" s="153"/>
    </row>
    <row r="10" spans="2:3" x14ac:dyDescent="0.25">
      <c r="B10" s="40" t="s">
        <v>112</v>
      </c>
      <c r="C10" s="39">
        <v>65258322</v>
      </c>
    </row>
    <row r="11" spans="2:3" x14ac:dyDescent="0.25">
      <c r="B11" s="41" t="s">
        <v>113</v>
      </c>
      <c r="C11" s="42">
        <v>42431026</v>
      </c>
    </row>
    <row r="12" spans="2:3" x14ac:dyDescent="0.25">
      <c r="B12" s="41" t="s">
        <v>122</v>
      </c>
      <c r="C12" s="42">
        <v>106085427</v>
      </c>
    </row>
    <row r="13" spans="2:3" ht="18.75" x14ac:dyDescent="0.3">
      <c r="B13" s="79" t="s">
        <v>121</v>
      </c>
      <c r="C13" s="80">
        <v>16472385</v>
      </c>
    </row>
    <row r="14" spans="2:3" x14ac:dyDescent="0.25">
      <c r="B14" s="1"/>
      <c r="C14" s="14"/>
    </row>
    <row r="15" spans="2:3" x14ac:dyDescent="0.25">
      <c r="B15" s="1"/>
      <c r="C15" s="14"/>
    </row>
    <row r="16" spans="2:3" ht="30" customHeight="1" x14ac:dyDescent="0.3">
      <c r="B16" s="155" t="s">
        <v>107</v>
      </c>
      <c r="C16" s="155"/>
    </row>
    <row r="17" spans="2:3" x14ac:dyDescent="0.25">
      <c r="B17" s="17" t="s">
        <v>74</v>
      </c>
      <c r="C17" s="39">
        <v>114256070</v>
      </c>
    </row>
    <row r="18" spans="2:3" x14ac:dyDescent="0.25">
      <c r="B18" s="17" t="s">
        <v>75</v>
      </c>
      <c r="C18" s="29">
        <v>-78232223</v>
      </c>
    </row>
    <row r="19" spans="2:3" ht="18.75" x14ac:dyDescent="0.3">
      <c r="B19" s="81" t="s">
        <v>72</v>
      </c>
      <c r="C19" s="82">
        <f>SUM(C17:C18)</f>
        <v>36023847</v>
      </c>
    </row>
  </sheetData>
  <mergeCells count="3">
    <mergeCell ref="B9:C9"/>
    <mergeCell ref="B3:C3"/>
    <mergeCell ref="B16:C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P.ügyi beszámoló</vt:lpstr>
      <vt:lpstr>Kiadás</vt:lpstr>
      <vt:lpstr>Fm_MOE pénz</vt:lpstr>
      <vt:lpstr>Bank-pénztár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</dc:creator>
  <cp:lastModifiedBy>Judit</cp:lastModifiedBy>
  <cp:lastPrinted>2019-03-25T08:14:24Z</cp:lastPrinted>
  <dcterms:created xsi:type="dcterms:W3CDTF">2016-05-13T12:20:16Z</dcterms:created>
  <dcterms:modified xsi:type="dcterms:W3CDTF">2019-05-02T10:44:10Z</dcterms:modified>
</cp:coreProperties>
</file>